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gene\Google Drive\MATCO-NORCA\aaPRICING ADMINISTRATION\AD HOC\2020\07 2020\0724\"/>
    </mc:Choice>
  </mc:AlternateContent>
  <bookViews>
    <workbookView xWindow="-108" yWindow="-108" windowWidth="19416" windowHeight="10416"/>
  </bookViews>
  <sheets>
    <sheet name="PEX LF" sheetId="3" r:id="rId1"/>
  </sheets>
  <definedNames>
    <definedName name="_5217524_58247" localSheetId="0">'PEX LF'!$A$5:$J$96</definedName>
    <definedName name="_xlnm._FilterDatabase" localSheetId="0" hidden="1">'PEX LF'!$A$5:$J$104</definedName>
    <definedName name="_xlnm.Print_Titles" localSheetId="0">'PEX LF'!$1:$5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3" l="1"/>
  <c r="E41" i="3"/>
  <c r="D42" i="3"/>
  <c r="E42" i="3"/>
  <c r="D43" i="3"/>
  <c r="E43" i="3"/>
  <c r="D98" i="3"/>
  <c r="D97" i="3"/>
  <c r="E97" i="3" l="1"/>
  <c r="E98" i="3"/>
  <c r="D104" i="3" l="1"/>
  <c r="E104" i="3" s="1"/>
  <c r="D103" i="3"/>
  <c r="E103" i="3" s="1"/>
  <c r="D102" i="3"/>
  <c r="E102" i="3" s="1"/>
  <c r="D101" i="3"/>
  <c r="E101" i="3" s="1"/>
  <c r="D100" i="3"/>
  <c r="E100" i="3" s="1"/>
  <c r="D27" i="3"/>
  <c r="E27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7" i="3"/>
  <c r="E17" i="3" s="1"/>
  <c r="D18" i="3"/>
  <c r="E18" i="3" s="1"/>
  <c r="D19" i="3"/>
  <c r="E19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8" i="3"/>
  <c r="E28" i="3" s="1"/>
  <c r="D29" i="3"/>
  <c r="E29" i="3" s="1"/>
  <c r="D30" i="3"/>
  <c r="E30" i="3" s="1"/>
  <c r="D31" i="3"/>
  <c r="E31" i="3" s="1"/>
  <c r="D32" i="3"/>
  <c r="E32" i="3" s="1"/>
  <c r="D34" i="3"/>
  <c r="E34" i="3" s="1"/>
  <c r="D35" i="3"/>
  <c r="E35" i="3" s="1"/>
  <c r="D36" i="3"/>
  <c r="E36" i="3" s="1"/>
  <c r="D37" i="3"/>
  <c r="E37" i="3" s="1"/>
  <c r="D38" i="3"/>
  <c r="E38" i="3" s="1"/>
  <c r="D45" i="3"/>
  <c r="E45" i="3" s="1"/>
  <c r="D46" i="3"/>
  <c r="E46" i="3" s="1"/>
  <c r="D47" i="3"/>
  <c r="E47" i="3" s="1"/>
  <c r="D48" i="3"/>
  <c r="E48" i="3" s="1"/>
  <c r="D49" i="3"/>
  <c r="E49" i="3" s="1"/>
  <c r="D51" i="3"/>
  <c r="E51" i="3" s="1"/>
  <c r="D52" i="3"/>
  <c r="E52" i="3" s="1"/>
  <c r="D53" i="3"/>
  <c r="E53" i="3" s="1"/>
  <c r="D55" i="3"/>
  <c r="E55" i="3" s="1"/>
  <c r="D56" i="3"/>
  <c r="E56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4" i="3"/>
  <c r="E74" i="3" s="1"/>
  <c r="D75" i="3"/>
  <c r="E75" i="3" s="1"/>
  <c r="D76" i="3"/>
  <c r="E76" i="3" s="1"/>
  <c r="D77" i="3"/>
  <c r="E77" i="3" s="1"/>
  <c r="D39" i="3"/>
  <c r="E39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2" i="3"/>
  <c r="E92" i="3" s="1"/>
  <c r="D93" i="3"/>
  <c r="E93" i="3" s="1"/>
  <c r="D94" i="3"/>
  <c r="E94" i="3" s="1"/>
  <c r="D95" i="3"/>
  <c r="E95" i="3" s="1"/>
  <c r="D96" i="3"/>
  <c r="E96" i="3" s="1"/>
  <c r="D8" i="3"/>
  <c r="E8" i="3" s="1"/>
</calcChain>
</file>

<file path=xl/connections.xml><?xml version="1.0" encoding="utf-8"?>
<connections xmlns="http://schemas.openxmlformats.org/spreadsheetml/2006/main">
  <connection id="1" name="5217524-58247" type="6" refreshedVersion="4" deleted="1" background="1" saveData="1">
    <textPr sourceFile="C:\Users\Eugene\Downloads\5217524-58247.txt" delimited="0">
      <textFields count="22">
        <textField/>
        <textField position="21"/>
        <textField position="42"/>
        <textField position="73"/>
        <textField position="218"/>
        <textField position="239"/>
        <textField position="254"/>
        <textField position="269"/>
        <textField position="284"/>
        <textField position="292"/>
        <textField position="307"/>
        <textField position="315"/>
        <textField position="330"/>
        <textField position="344"/>
        <textField position="353"/>
        <textField position="366"/>
        <textField position="387"/>
        <textField position="394"/>
        <textField position="405"/>
        <textField position="418"/>
        <textField position="439"/>
        <textField position="460"/>
      </textFields>
    </textPr>
  </connection>
</connections>
</file>

<file path=xl/sharedStrings.xml><?xml version="1.0" encoding="utf-8"?>
<sst xmlns="http://schemas.openxmlformats.org/spreadsheetml/2006/main" count="215" uniqueCount="198">
  <si>
    <t>EFFECTIVE:</t>
  </si>
  <si>
    <t>List</t>
  </si>
  <si>
    <t>Multiplier</t>
  </si>
  <si>
    <t>Net Price</t>
  </si>
  <si>
    <t>Inner QTY</t>
  </si>
  <si>
    <t>Inner I 2 of 5</t>
  </si>
  <si>
    <t>Master I 2 of 5</t>
  </si>
  <si>
    <t>UPC Code</t>
  </si>
  <si>
    <t>Your Multiplier:</t>
  </si>
  <si>
    <t xml:space="preserve"> </t>
  </si>
  <si>
    <t>PXCP02LF</t>
  </si>
  <si>
    <t>3/8" LEAD FREE PEX BARB COUPLING</t>
  </si>
  <si>
    <t>PXCP03LF</t>
  </si>
  <si>
    <t>1/2" LEAD FREE PEX BARB COUPLING</t>
  </si>
  <si>
    <t>PXCP04LF</t>
  </si>
  <si>
    <t>3/4" LEAD FREE PEX BARB COUPLING</t>
  </si>
  <si>
    <t>PXCP05LF</t>
  </si>
  <si>
    <t>1" LEAD FREE PEX BARB COUPLING</t>
  </si>
  <si>
    <t>PXCP58LF</t>
  </si>
  <si>
    <t>5/8" LEAD FREE PEX BARB COUPLING</t>
  </si>
  <si>
    <t>PXCPR0302LF</t>
  </si>
  <si>
    <t>1/2" X 3/8" LEAD FREE PEX BARB RED.  COUPLING</t>
  </si>
  <si>
    <t>PXCPR0403LF</t>
  </si>
  <si>
    <t>3/4" X 1/2" LEAD FREE PEX REDUCING   COUPLING</t>
  </si>
  <si>
    <t>PXCPR0504LF</t>
  </si>
  <si>
    <t>1" X 3/4" LEAD FREE PEX BARB RED.    COUPLING</t>
  </si>
  <si>
    <t>PXCR03LF</t>
  </si>
  <si>
    <t>1/2" CRIMP RING PEX COPPER</t>
  </si>
  <si>
    <t>PXCR04LF</t>
  </si>
  <si>
    <t>3/4" CRIMP RING PEX COPPER</t>
  </si>
  <si>
    <t>PXCR05LF</t>
  </si>
  <si>
    <t>1" CRIMP RING PEX COPPER</t>
  </si>
  <si>
    <t>PXFAC0302LF</t>
  </si>
  <si>
    <t>1/2" SWEAT X 3/8"LEAD FREE PEX BARB  ADAPTER</t>
  </si>
  <si>
    <t>PXFAC0303LF</t>
  </si>
  <si>
    <t>1/2" SWEAT X 1/2" LEAD FREE PEX      BARB ADAPTER</t>
  </si>
  <si>
    <t>PXFAC0304LF</t>
  </si>
  <si>
    <t>1/2" SWEAT X 3/4" LEAD FREE PEX      BARB ADAPTER</t>
  </si>
  <si>
    <t>PXFAC0358LF</t>
  </si>
  <si>
    <t>1/2" SWEAT X 5/8" LEAD FREE PEX      BARB ADAPTER</t>
  </si>
  <si>
    <t>PXFAC0403LF</t>
  </si>
  <si>
    <t>3/4" SWEAT X 1/2" LEAD FREE PEX      BARB ADAPTER</t>
  </si>
  <si>
    <t>PXFAC0404LF</t>
  </si>
  <si>
    <t>3/4" SWEAT X 3/4" LEAD FREE PEX      BARB ADAPTER</t>
  </si>
  <si>
    <t>PXFAC0505LF</t>
  </si>
  <si>
    <t>1" SWEAT X 1" LEAD FREE PEX BARB     ADAPTER</t>
  </si>
  <si>
    <t>PXFA0303LF</t>
  </si>
  <si>
    <t>1/2" LEAD FREE PEX BARB X 1/2" IP    FEMALE ADAPTER</t>
  </si>
  <si>
    <t>PXFA0304LF</t>
  </si>
  <si>
    <t>1/2" LEAD FREE PEX BARB X 3/4" IP    FEMALE ADAPTER</t>
  </si>
  <si>
    <t>PXFA0404LF</t>
  </si>
  <si>
    <t>3/4" LEAD FREE PEX BARB X 3/4" IP    FEMALE ADAPTER</t>
  </si>
  <si>
    <t>PXFA0405LF</t>
  </si>
  <si>
    <t>3/4" LEAD FREE PEX BARB X 1" IP      FEMALE ADAPTER</t>
  </si>
  <si>
    <t>PXFA0505LF</t>
  </si>
  <si>
    <t>1" LEAD FREE PEX BARB X 1" IP        FEMALE ADAPTER</t>
  </si>
  <si>
    <t>PXL02LF</t>
  </si>
  <si>
    <t>3/8" LEAD FREE PEX BARB ELBOW</t>
  </si>
  <si>
    <t>PXL03LF</t>
  </si>
  <si>
    <t>1/2" LEAD FREE PEX BARB ELBOW</t>
  </si>
  <si>
    <t>PXL04LF</t>
  </si>
  <si>
    <t>3/4" LEAD FREE PEX BARB ELBOW</t>
  </si>
  <si>
    <t>PXL05LF</t>
  </si>
  <si>
    <t>1" LEAD FREE PEX BARB ELBOW</t>
  </si>
  <si>
    <t>PXL58LF</t>
  </si>
  <si>
    <t>5/8" LEAD FREE PEX BARB ELBOW</t>
  </si>
  <si>
    <t>PXLD0303LF</t>
  </si>
  <si>
    <t>1/2" LEAD FREE PEX BARB X 1/2" FPT   DROP EAR ELBOW</t>
  </si>
  <si>
    <t>PXLFC0303LF</t>
  </si>
  <si>
    <t>1/2" SWEAT X 1/2" LEAD FREE PEX      BARB ELBOW</t>
  </si>
  <si>
    <t>PXLFC0304LF</t>
  </si>
  <si>
    <t>1/2" SWEAT X 3/4" LEAD FREE PEX      BARB ELBOW</t>
  </si>
  <si>
    <t>PXLFC0403LF</t>
  </si>
  <si>
    <t>3/4" SWEAT X 1/2" LEAD FREE PEX      BARB ELBOW</t>
  </si>
  <si>
    <t>PXLFC0404LF</t>
  </si>
  <si>
    <t>3/4" SWEAT X 3/4" LEAD FREE PEX      BARB ELBOW</t>
  </si>
  <si>
    <t>PXLFC0505LF</t>
  </si>
  <si>
    <t>1" SWEAT X 1" LEAD FREE PEX BARB     ELBOW</t>
  </si>
  <si>
    <t>PXLMC0303LF</t>
  </si>
  <si>
    <t>1/2" MALE SWEAT (street)X 1/2"       LEAD FREE PEX BARB ELBOW</t>
  </si>
  <si>
    <t>PXLMC0404LF</t>
  </si>
  <si>
    <t>3/4" MALE SWEAT (street)X 3/4"       LEAD FEEE PEX BARB ELBOW</t>
  </si>
  <si>
    <t>PXRL0403LF</t>
  </si>
  <si>
    <t>3/4" X 1/2" LEAD FREE PEX BARB RED.  ELBOW</t>
  </si>
  <si>
    <t>PXLM0303LF</t>
  </si>
  <si>
    <t>1/2" LEAD FREE PEX BARB X 1/2" IP    MALE ELBOW</t>
  </si>
  <si>
    <t>PXLM0304LF</t>
  </si>
  <si>
    <t>1/2" LEAD FREE PEX BARB X 3/4" IP    MALE ELBOW</t>
  </si>
  <si>
    <t>PXLM0404LF</t>
  </si>
  <si>
    <t>3/4" LEAD FREE PEX BARB X 3/4" IPT   MALE ELBOW</t>
  </si>
  <si>
    <t>PXMA0303LF</t>
  </si>
  <si>
    <t>1/2" LEAD FREE PEX BARB X 1/2" IP    MALE ADAPTER</t>
  </si>
  <si>
    <t>PXMA0304LF</t>
  </si>
  <si>
    <t>1/2" LEAD FREE PEX BARB X 3/4" IP    MALE ADAPTER</t>
  </si>
  <si>
    <t>PXMA0403LF</t>
  </si>
  <si>
    <t>3/4" LEAD FREE PEX BARB X 1/2" IP    MALE ADAPTER</t>
  </si>
  <si>
    <t>PXMA0404LF</t>
  </si>
  <si>
    <t>3/4" LEAD FREE PEX BARB X 3/4" IP    MALE ADAPTER</t>
  </si>
  <si>
    <t>PXMA0405LF</t>
  </si>
  <si>
    <t>3/4" LEAD FREE PEX BARB X 1" IP      MALE ADAPTER</t>
  </si>
  <si>
    <t>PXMA0504LF</t>
  </si>
  <si>
    <t>1" LEAD FREE PEX BARB X 3/4" IP      MALE ADAPTER</t>
  </si>
  <si>
    <t>PXMA0505LF</t>
  </si>
  <si>
    <t>1" LEAD FREE PEX BARB X 1" IP MALE   ADAPTER</t>
  </si>
  <si>
    <t>PXMA5803LF</t>
  </si>
  <si>
    <t>5/8" LEAD FREE PEX BARB X 1/2" IP    MALE ADAPTER</t>
  </si>
  <si>
    <t>PXMAS0404LF</t>
  </si>
  <si>
    <t>3/4" MALE SWEAT X 3/4" LEAD FREE     PEX BARB ADAPTER</t>
  </si>
  <si>
    <t>PXMAS0303LF</t>
  </si>
  <si>
    <t>1/2" MALE SWEAT X 1/2" LEAD FREE     PEX BARB ADAPTER</t>
  </si>
  <si>
    <t>PXMAS0304LF</t>
  </si>
  <si>
    <t>1/2" MALE SWEAT X 3/4" LEAD FREE     PEX BARB ADAPTER</t>
  </si>
  <si>
    <t>PXMAS0358LF</t>
  </si>
  <si>
    <t>1/2" MALE SWEAT X 5/8" LEAD FREE     PEX BARB ADAPTER</t>
  </si>
  <si>
    <t>PXMAS0505LF</t>
  </si>
  <si>
    <t>1" MALE SWEAT X 1" LEAD FREE PEX     BARB ADAPTER</t>
  </si>
  <si>
    <t>PXPL02LF</t>
  </si>
  <si>
    <t>3/8" BARB END LEAD FREE PEX PLUG</t>
  </si>
  <si>
    <t>PXPL03LF</t>
  </si>
  <si>
    <t>1/2" BARB END LEAD FREE PEX PLUG</t>
  </si>
  <si>
    <t>PXPL04LF</t>
  </si>
  <si>
    <t>3/4" BARB END LEAD FREE PEX PLUG</t>
  </si>
  <si>
    <t>PXPL05LF</t>
  </si>
  <si>
    <t>1" BARB END LEAD FREE PEX PLUG</t>
  </si>
  <si>
    <t>PXRT030304LF</t>
  </si>
  <si>
    <t>1/2" BARB X 1/2" BARB X 3/4" BARB    LEAD FREE PEX BULL HEAD TEE</t>
  </si>
  <si>
    <t>PXRT040403LF</t>
  </si>
  <si>
    <t>3/4" BARB X 3/4" BARB X 1/2" BARB    LEAD FREE PEX REDUCING TEE</t>
  </si>
  <si>
    <t>PXRT040304LF</t>
  </si>
  <si>
    <t>3/4" BARB X 1/2" BARB X 3/4" BARB    LEAD FREE PEX REDUCING TEE</t>
  </si>
  <si>
    <t>PXRT040303LF</t>
  </si>
  <si>
    <t>3/4" BARB X 1/2" BARB X 1/2" BARB    LEAD FREE PEX REDUCING TEE</t>
  </si>
  <si>
    <t>PXRT040405LF</t>
  </si>
  <si>
    <t>3/4" BARB X 3/4" BARB X 1" BARB      LEAD FREE PEX BULL HEAD TEE</t>
  </si>
  <si>
    <t>PXRT050304LF</t>
  </si>
  <si>
    <t>1" BARB X 1/2" BARB X 3/4" BARB      LEAD FREE PEX REDUCING TEE</t>
  </si>
  <si>
    <t>PXRT050305LF</t>
  </si>
  <si>
    <t>1" BARB X 1/2" BARB X 1" BARB        LEAD FREE PEX REDUCING TEE</t>
  </si>
  <si>
    <t>PXRT050403LF</t>
  </si>
  <si>
    <t>1" BARB X 3/4" BARB X 1/2" BARB      LEAD FREE PEX REDUCING TEE</t>
  </si>
  <si>
    <t>PXRT050404LF</t>
  </si>
  <si>
    <t>1" BARB X 3/4" BARB X 3/4" BARB      LEAD FREE PEX REDUCING TEE</t>
  </si>
  <si>
    <t>PXRT050405LF</t>
  </si>
  <si>
    <t>1" BARB X 3/4" BARB X 1" BARB        LEAD FREE PEX REDUCING TEE</t>
  </si>
  <si>
    <t>PXRT050503LF</t>
  </si>
  <si>
    <t>1" BARB X 1" BARB X 1/2" BARB        LEAD FREE PEX REDUCING TEE</t>
  </si>
  <si>
    <t>PXRT050504LF</t>
  </si>
  <si>
    <t>1" BARB X 1" BARB X 3/4" BARB        LEAD FREE PEX REDUCING TEE</t>
  </si>
  <si>
    <t>Master
 QTY</t>
  </si>
  <si>
    <t>LEAD FREE BRASS PEX COUPLINGS</t>
  </si>
  <si>
    <t>LEAD FREE BRASS PEX ADAPTERS</t>
  </si>
  <si>
    <t>LEAD FREE BRASS PEX CRIMP RINGS</t>
  </si>
  <si>
    <t>LEAD FREE BRASS PEX ELBOWS</t>
  </si>
  <si>
    <t>LEAD FREE BRASS PEX  DROP EAR ELBOW</t>
  </si>
  <si>
    <t>LEAD FREE BRASS SWEAT X PEX ELBOW</t>
  </si>
  <si>
    <t>LEAD FREE BRASS MALE SWEAT PEX ELBOW</t>
  </si>
  <si>
    <t>LEAD FREE BRASS PEX BARB X IP ELBOW</t>
  </si>
  <si>
    <t>LEAD FREE BRASS PEX BARB X IP ADAPTER</t>
  </si>
  <si>
    <t>LEAD FREE BRASS MALE SWEAT X PEX ADAPTER</t>
  </si>
  <si>
    <t>LEAD FREE BRASS PEX PLUG</t>
  </si>
  <si>
    <t>LEAD FREE BRASS PEX TEE</t>
  </si>
  <si>
    <t>PRICE SHEET:</t>
  </si>
  <si>
    <t xml:space="preserve"> Product Description</t>
  </si>
  <si>
    <t>PXT02LF</t>
  </si>
  <si>
    <t>3/8" LEAD FREE PEX BARB TEE</t>
  </si>
  <si>
    <t>PXT03LF</t>
  </si>
  <si>
    <t>1/2" LEAD FREE PEX BARB TEE</t>
  </si>
  <si>
    <t>PXT04LF</t>
  </si>
  <si>
    <t>3/4" LEAD FREE PEX BARB TEE</t>
  </si>
  <si>
    <t>PXT05LF</t>
  </si>
  <si>
    <t>1" LEAD FREE PEX BARB TEE</t>
  </si>
  <si>
    <t>PXT58LF</t>
  </si>
  <si>
    <t>5/8" LEAD FREE PEX BARB TEE</t>
  </si>
  <si>
    <t>LEAD FREE BRASS PEX REDUCING TEE</t>
  </si>
  <si>
    <t>PXMAS0302LF</t>
  </si>
  <si>
    <t>1/2" MALE SWEAT X 3/8" LEAD FREE     PEX BARB ADAPTER</t>
  </si>
  <si>
    <t>STAINLESS STEEL CRIMP RINGS</t>
  </si>
  <si>
    <t>PXSSCR02</t>
  </si>
  <si>
    <t>3/8" STAINLESS STEEL CRIMP RING</t>
  </si>
  <si>
    <t>PXSSCR03</t>
  </si>
  <si>
    <t>1/2" STAINLESS STEEL CRIMP RING</t>
  </si>
  <si>
    <t>PXSSCR04</t>
  </si>
  <si>
    <t>3/4" STAINLESS STEEL CRIMP RING</t>
  </si>
  <si>
    <t>PXSSCR05</t>
  </si>
  <si>
    <t>1" STAINLESS STEEL CRIMP RING</t>
  </si>
  <si>
    <t>PXSSCR58</t>
  </si>
  <si>
    <t>5/8" STAINLESS STEEL CRIMP RING</t>
  </si>
  <si>
    <t>PART #</t>
  </si>
  <si>
    <t>LEAD FREE  PEX FITTINGS</t>
  </si>
  <si>
    <t>PL-0619-PEXLF</t>
  </si>
  <si>
    <t>PXLD0403LF</t>
  </si>
  <si>
    <t>PXLD0404LF</t>
  </si>
  <si>
    <t>PXTD0303LF</t>
  </si>
  <si>
    <t>PXTD0404LF</t>
  </si>
  <si>
    <t>3/4" LEAD FREE PEX X 1/2" FPT DROP EAR ELBOW</t>
  </si>
  <si>
    <t>3/4" LEAD FREE PEX X 3/4" FPT DROP EAR ELBOW</t>
  </si>
  <si>
    <t>1/2" LEAD FREE PEX DROP EAR TEE</t>
  </si>
  <si>
    <t>3/4" LEAD FREE PEX DROP EAR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</si>
</sst>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[$-409]mmmm\ d\,\ yyyy;@"/>
    <numFmt numFmtId="166" formatCode="_(&quot;$&quot;* #,##0.000_);_(&quot;$&quot;* \(#,##0.000\);_(&quot;$&quot;* &quot;-&quot;??_);_(@_)"/>
    <numFmt numFmtId="167" formatCode="0.0000"/>
  </numFmts>
  <fonts count="8" x14ac:knownFonts="1"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wrapText="1"/>
    </xf>
    <xf numFmtId="44" fontId="3" fillId="0" borderId="0" xfId="3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167" fontId="3" fillId="2" borderId="0" xfId="3" applyNumberFormat="1" applyFont="1" applyFill="1" applyAlignment="1">
      <alignment horizontal="right"/>
    </xf>
    <xf numFmtId="164" fontId="6" fillId="2" borderId="0" xfId="1" applyNumberFormat="1" applyFont="1" applyFill="1" applyAlignment="1">
      <alignment wrapText="1"/>
    </xf>
    <xf numFmtId="44" fontId="3" fillId="0" borderId="0" xfId="3" applyNumberFormat="1" applyFont="1" applyAlignment="1">
      <alignment horizontal="center" wrapText="1"/>
    </xf>
    <xf numFmtId="0" fontId="2" fillId="0" borderId="0" xfId="0" applyFont="1"/>
    <xf numFmtId="1" fontId="3" fillId="0" borderId="0" xfId="0" applyNumberFormat="1" applyFont="1" applyAlignment="1">
      <alignment horizontal="center" wrapText="1"/>
    </xf>
    <xf numFmtId="164" fontId="2" fillId="0" borderId="0" xfId="1" applyNumberFormat="1" applyFont="1"/>
    <xf numFmtId="44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44" fontId="7" fillId="0" borderId="0" xfId="0" applyNumberFormat="1" applyFont="1"/>
    <xf numFmtId="166" fontId="2" fillId="0" borderId="0" xfId="3" applyNumberFormat="1" applyFont="1" applyAlignment="1">
      <alignment horizontal="center"/>
    </xf>
    <xf numFmtId="166" fontId="2" fillId="0" borderId="0" xfId="3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44" fontId="2" fillId="0" borderId="0" xfId="3" applyFont="1"/>
    <xf numFmtId="44" fontId="0" fillId="0" borderId="0" xfId="3" applyFont="1"/>
    <xf numFmtId="44" fontId="2" fillId="0" borderId="0" xfId="3" applyNumberFormat="1" applyFont="1" applyAlignment="1"/>
    <xf numFmtId="0" fontId="0" fillId="0" borderId="0" xfId="0" applyAlignment="1"/>
    <xf numFmtId="1" fontId="1" fillId="0" borderId="0" xfId="0" applyNumberFormat="1" applyFont="1"/>
    <xf numFmtId="0" fontId="1" fillId="0" borderId="0" xfId="0" applyFont="1"/>
    <xf numFmtId="44" fontId="2" fillId="0" borderId="0" xfId="0" applyNumberFormat="1" applyFont="1" applyAlignment="1"/>
    <xf numFmtId="1" fontId="1" fillId="0" borderId="0" xfId="1" applyNumberFormat="1" applyFont="1" applyAlignment="1">
      <alignment horizontal="center"/>
    </xf>
    <xf numFmtId="1" fontId="1" fillId="0" borderId="0" xfId="3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44" fontId="1" fillId="0" borderId="0" xfId="3" applyNumberFormat="1" applyFont="1"/>
    <xf numFmtId="44" fontId="1" fillId="0" borderId="0" xfId="3" applyFont="1" applyAlignment="1">
      <alignment horizontal="center"/>
    </xf>
    <xf numFmtId="166" fontId="0" fillId="0" borderId="0" xfId="0" applyNumberFormat="1"/>
    <xf numFmtId="0" fontId="5" fillId="0" borderId="0" xfId="0" applyFont="1" applyAlignment="1">
      <alignment horizontal="left"/>
    </xf>
    <xf numFmtId="165" fontId="3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0" xfId="0" applyNumberFormat="1" applyAlignment="1">
      <alignment horizontal="right"/>
    </xf>
    <xf numFmtId="0" fontId="0" fillId="0" borderId="0" xfId="0" applyFill="1"/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Normal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5217524-5824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33"/>
  <sheetViews>
    <sheetView tabSelected="1" workbookViewId="0">
      <selection activeCell="A7" sqref="A7"/>
    </sheetView>
  </sheetViews>
  <sheetFormatPr defaultColWidth="8.6640625" defaultRowHeight="13.2" x14ac:dyDescent="0.25"/>
  <cols>
    <col min="1" max="1" width="23.33203125" bestFit="1" customWidth="1"/>
    <col min="2" max="2" width="64.21875" bestFit="1" customWidth="1"/>
    <col min="3" max="3" width="10.33203125" style="25" bestFit="1" customWidth="1"/>
    <col min="4" max="4" width="15.109375" customWidth="1"/>
    <col min="5" max="5" width="12" customWidth="1"/>
    <col min="6" max="6" width="8.33203125" bestFit="1" customWidth="1"/>
    <col min="7" max="7" width="19.44140625" style="6" bestFit="1" customWidth="1"/>
    <col min="8" max="8" width="8.77734375" style="6" bestFit="1" customWidth="1"/>
    <col min="9" max="9" width="15.109375" style="6" bestFit="1" customWidth="1"/>
    <col min="10" max="10" width="15.77734375" style="6" customWidth="1"/>
    <col min="12" max="12" width="12.33203125" bestFit="1" customWidth="1"/>
    <col min="13" max="13" width="15.6640625" bestFit="1" customWidth="1"/>
  </cols>
  <sheetData>
    <row r="1" spans="1:13" s="29" customFormat="1" x14ac:dyDescent="0.25">
      <c r="A1" s="1" t="s">
        <v>188</v>
      </c>
      <c r="B1" s="2"/>
      <c r="C1" s="26" t="s">
        <v>9</v>
      </c>
      <c r="D1" s="27"/>
      <c r="E1" s="27"/>
      <c r="F1" s="7"/>
      <c r="G1" s="28"/>
      <c r="H1" s="33"/>
      <c r="I1" s="28"/>
      <c r="J1" s="28"/>
    </row>
    <row r="2" spans="1:13" s="29" customFormat="1" x14ac:dyDescent="0.25">
      <c r="A2" s="1" t="s">
        <v>161</v>
      </c>
      <c r="B2" s="38" t="s">
        <v>189</v>
      </c>
      <c r="C2" s="30" t="s">
        <v>9</v>
      </c>
      <c r="D2" s="27"/>
      <c r="E2" s="27"/>
      <c r="F2" s="27"/>
      <c r="G2" s="31"/>
      <c r="H2" s="32"/>
      <c r="I2" s="33"/>
      <c r="J2" s="28"/>
    </row>
    <row r="3" spans="1:13" s="29" customFormat="1" x14ac:dyDescent="0.25">
      <c r="A3" s="1" t="s">
        <v>0</v>
      </c>
      <c r="B3" s="39">
        <v>43619</v>
      </c>
      <c r="C3" s="34" t="s">
        <v>9</v>
      </c>
      <c r="D3" s="35"/>
      <c r="E3" s="24" t="s">
        <v>9</v>
      </c>
      <c r="F3" s="36"/>
      <c r="G3" s="31"/>
      <c r="H3" s="32"/>
      <c r="I3" s="33"/>
      <c r="J3" s="28"/>
    </row>
    <row r="4" spans="1:13" s="29" customFormat="1" x14ac:dyDescent="0.25">
      <c r="A4" s="1"/>
      <c r="B4" s="39"/>
      <c r="C4" s="34"/>
      <c r="D4" s="35"/>
      <c r="E4" s="24"/>
      <c r="F4" s="36"/>
      <c r="G4" s="31"/>
      <c r="H4" s="32"/>
      <c r="I4" s="33"/>
      <c r="J4" s="28"/>
    </row>
    <row r="5" spans="1:13" ht="26.4" x14ac:dyDescent="0.25">
      <c r="A5" s="3" t="s">
        <v>187</v>
      </c>
      <c r="B5" s="3" t="s">
        <v>162</v>
      </c>
      <c r="C5" s="4" t="s">
        <v>1</v>
      </c>
      <c r="D5" s="5" t="s">
        <v>2</v>
      </c>
      <c r="E5" s="4" t="s">
        <v>3</v>
      </c>
      <c r="F5" s="3" t="s">
        <v>4</v>
      </c>
      <c r="G5" s="12" t="s">
        <v>5</v>
      </c>
      <c r="H5" s="12" t="s">
        <v>148</v>
      </c>
      <c r="I5" s="12" t="s">
        <v>6</v>
      </c>
      <c r="J5" s="12" t="s">
        <v>7</v>
      </c>
    </row>
    <row r="6" spans="1:13" s="3" customFormat="1" x14ac:dyDescent="0.25">
      <c r="A6" s="3" t="s">
        <v>9</v>
      </c>
      <c r="C6" s="10"/>
      <c r="D6" s="5"/>
      <c r="E6" s="4"/>
      <c r="G6" s="12"/>
      <c r="H6" s="12"/>
      <c r="I6" s="12"/>
      <c r="J6" s="12"/>
    </row>
    <row r="7" spans="1:13" s="15" customFormat="1" ht="24" customHeight="1" x14ac:dyDescent="0.25">
      <c r="A7" s="23" t="s">
        <v>149</v>
      </c>
      <c r="B7" s="22"/>
      <c r="C7" s="18"/>
      <c r="D7" s="9" t="s">
        <v>8</v>
      </c>
      <c r="E7" s="8"/>
      <c r="F7" s="16"/>
      <c r="G7" s="17"/>
      <c r="H7" s="40"/>
      <c r="I7" s="17"/>
      <c r="J7" s="17"/>
    </row>
    <row r="8" spans="1:13" x14ac:dyDescent="0.25">
      <c r="A8" t="s">
        <v>10</v>
      </c>
      <c r="B8" t="s">
        <v>11</v>
      </c>
      <c r="C8" s="25">
        <v>1.0905599999999998</v>
      </c>
      <c r="D8" s="37">
        <f t="shared" ref="D8:D15" si="0">$E$7</f>
        <v>0</v>
      </c>
      <c r="E8" s="25">
        <f t="shared" ref="E8:E15" si="1">C8*D8</f>
        <v>0</v>
      </c>
      <c r="F8">
        <v>50</v>
      </c>
      <c r="G8" s="6">
        <v>10082647162393</v>
      </c>
      <c r="H8" s="6">
        <v>1000</v>
      </c>
      <c r="I8" s="6">
        <v>20082647162390</v>
      </c>
      <c r="J8" s="6">
        <v>82647162396</v>
      </c>
      <c r="M8" s="6"/>
    </row>
    <row r="9" spans="1:13" x14ac:dyDescent="0.25">
      <c r="A9" t="s">
        <v>12</v>
      </c>
      <c r="B9" t="s">
        <v>13</v>
      </c>
      <c r="C9" s="25">
        <v>1.23824</v>
      </c>
      <c r="D9" s="37">
        <f t="shared" si="0"/>
        <v>0</v>
      </c>
      <c r="E9" s="25">
        <f t="shared" si="1"/>
        <v>0</v>
      </c>
      <c r="F9">
        <v>50</v>
      </c>
      <c r="G9" s="6">
        <v>10082647162409</v>
      </c>
      <c r="H9" s="6">
        <v>1000</v>
      </c>
      <c r="I9" s="6">
        <v>20082647162406</v>
      </c>
      <c r="J9" s="6">
        <v>82647162402</v>
      </c>
      <c r="M9" s="6"/>
    </row>
    <row r="10" spans="1:13" x14ac:dyDescent="0.25">
      <c r="A10" t="s">
        <v>14</v>
      </c>
      <c r="B10" t="s">
        <v>15</v>
      </c>
      <c r="C10" s="25">
        <v>1.8743999999999996</v>
      </c>
      <c r="D10" s="37">
        <f t="shared" si="0"/>
        <v>0</v>
      </c>
      <c r="E10" s="25">
        <f t="shared" si="1"/>
        <v>0</v>
      </c>
      <c r="F10">
        <v>25</v>
      </c>
      <c r="G10" s="6">
        <v>10082647162416</v>
      </c>
      <c r="H10" s="6">
        <v>500</v>
      </c>
      <c r="I10" s="6">
        <v>20082647162413</v>
      </c>
      <c r="J10" s="6">
        <v>82647162419</v>
      </c>
      <c r="M10" s="6"/>
    </row>
    <row r="11" spans="1:13" x14ac:dyDescent="0.25">
      <c r="A11" t="s">
        <v>16</v>
      </c>
      <c r="B11" t="s">
        <v>17</v>
      </c>
      <c r="C11" s="25">
        <v>3.3057599999999998</v>
      </c>
      <c r="D11" s="37">
        <f t="shared" si="0"/>
        <v>0</v>
      </c>
      <c r="E11" s="25">
        <f t="shared" si="1"/>
        <v>0</v>
      </c>
      <c r="F11">
        <v>10</v>
      </c>
      <c r="G11" s="6">
        <v>10082647162423</v>
      </c>
      <c r="H11" s="6">
        <v>200</v>
      </c>
      <c r="I11" s="6">
        <v>20082647162420</v>
      </c>
      <c r="J11" s="6">
        <v>82647162426</v>
      </c>
      <c r="M11" s="6"/>
    </row>
    <row r="12" spans="1:13" x14ac:dyDescent="0.25">
      <c r="A12" t="s">
        <v>18</v>
      </c>
      <c r="B12" t="s">
        <v>19</v>
      </c>
      <c r="C12" s="25">
        <v>2.2151999999999998</v>
      </c>
      <c r="D12" s="37">
        <f t="shared" si="0"/>
        <v>0</v>
      </c>
      <c r="E12" s="25">
        <f t="shared" si="1"/>
        <v>0</v>
      </c>
      <c r="F12">
        <v>25</v>
      </c>
      <c r="G12" s="6">
        <v>10082647162430</v>
      </c>
      <c r="H12" s="6">
        <v>500</v>
      </c>
      <c r="I12" s="6">
        <v>20082647162437</v>
      </c>
      <c r="J12" s="6">
        <v>82647162433</v>
      </c>
      <c r="M12" s="6"/>
    </row>
    <row r="13" spans="1:13" x14ac:dyDescent="0.25">
      <c r="A13" t="s">
        <v>20</v>
      </c>
      <c r="B13" t="s">
        <v>21</v>
      </c>
      <c r="C13" s="25">
        <v>1.5790399999999998</v>
      </c>
      <c r="D13" s="37">
        <f t="shared" si="0"/>
        <v>0</v>
      </c>
      <c r="E13" s="25">
        <f t="shared" si="1"/>
        <v>0</v>
      </c>
      <c r="F13">
        <v>50</v>
      </c>
      <c r="G13" s="6">
        <v>10082647162447</v>
      </c>
      <c r="H13" s="6">
        <v>1000</v>
      </c>
      <c r="I13" s="6">
        <v>20082647162444</v>
      </c>
      <c r="J13" s="6">
        <v>82647162440</v>
      </c>
      <c r="M13" s="6"/>
    </row>
    <row r="14" spans="1:13" x14ac:dyDescent="0.25">
      <c r="A14" t="s">
        <v>22</v>
      </c>
      <c r="B14" t="s">
        <v>23</v>
      </c>
      <c r="C14" s="25">
        <v>2.0107200000000001</v>
      </c>
      <c r="D14" s="37">
        <f t="shared" si="0"/>
        <v>0</v>
      </c>
      <c r="E14" s="25">
        <f t="shared" si="1"/>
        <v>0</v>
      </c>
      <c r="F14">
        <v>25</v>
      </c>
      <c r="G14" s="6">
        <v>10082647162454</v>
      </c>
      <c r="H14" s="6">
        <v>500</v>
      </c>
      <c r="I14" s="6">
        <v>20082647162451</v>
      </c>
      <c r="J14" s="6">
        <v>82647162457</v>
      </c>
      <c r="M14" s="6"/>
    </row>
    <row r="15" spans="1:13" x14ac:dyDescent="0.25">
      <c r="A15" t="s">
        <v>24</v>
      </c>
      <c r="B15" t="s">
        <v>25</v>
      </c>
      <c r="C15" s="25">
        <v>2.9649599999999996</v>
      </c>
      <c r="D15" s="37">
        <f t="shared" si="0"/>
        <v>0</v>
      </c>
      <c r="E15" s="25">
        <f t="shared" si="1"/>
        <v>0</v>
      </c>
      <c r="F15">
        <v>25</v>
      </c>
      <c r="G15" s="6">
        <v>10082647162461</v>
      </c>
      <c r="H15" s="6">
        <v>300</v>
      </c>
      <c r="I15" s="6">
        <v>20082647162468</v>
      </c>
      <c r="J15" s="6">
        <v>82647162464</v>
      </c>
      <c r="M15" s="6"/>
    </row>
    <row r="16" spans="1:13" s="11" customFormat="1" x14ac:dyDescent="0.25">
      <c r="A16" s="23" t="s">
        <v>151</v>
      </c>
      <c r="B16" s="22"/>
      <c r="C16" s="14"/>
      <c r="D16" s="13" t="s">
        <v>9</v>
      </c>
      <c r="E16" s="20"/>
      <c r="F16" s="19"/>
      <c r="G16" s="21"/>
      <c r="H16" s="21"/>
      <c r="I16" s="21"/>
      <c r="J16" s="41"/>
      <c r="L16"/>
      <c r="M16" s="6"/>
    </row>
    <row r="17" spans="1:13" x14ac:dyDescent="0.25">
      <c r="A17" t="s">
        <v>26</v>
      </c>
      <c r="B17" t="s">
        <v>27</v>
      </c>
      <c r="C17" s="25">
        <v>0.34079999999999994</v>
      </c>
      <c r="D17" s="37">
        <f>$E$7</f>
        <v>0</v>
      </c>
      <c r="E17" s="25">
        <f>C17*D17</f>
        <v>0</v>
      </c>
      <c r="F17">
        <v>100</v>
      </c>
      <c r="G17" s="6">
        <v>10082647162478</v>
      </c>
      <c r="H17" s="6">
        <v>2000</v>
      </c>
      <c r="I17" s="6">
        <v>20082647162475</v>
      </c>
      <c r="J17" s="6">
        <v>82647162471</v>
      </c>
      <c r="M17" s="6"/>
    </row>
    <row r="18" spans="1:13" x14ac:dyDescent="0.25">
      <c r="A18" t="s">
        <v>28</v>
      </c>
      <c r="B18" t="s">
        <v>29</v>
      </c>
      <c r="C18" s="25">
        <v>0.51119999999999999</v>
      </c>
      <c r="D18" s="37">
        <f>$E$7</f>
        <v>0</v>
      </c>
      <c r="E18" s="25">
        <f>C18*D18</f>
        <v>0</v>
      </c>
      <c r="F18">
        <v>100</v>
      </c>
      <c r="G18" s="6">
        <v>10082647162485</v>
      </c>
      <c r="H18" s="6">
        <v>1500</v>
      </c>
      <c r="I18" s="6">
        <v>20082647162482</v>
      </c>
      <c r="J18" s="6">
        <v>82647162488</v>
      </c>
      <c r="M18" s="6"/>
    </row>
    <row r="19" spans="1:13" x14ac:dyDescent="0.25">
      <c r="A19" t="s">
        <v>30</v>
      </c>
      <c r="B19" t="s">
        <v>31</v>
      </c>
      <c r="C19" s="25">
        <v>0.64751999999999987</v>
      </c>
      <c r="D19" s="37">
        <f>$E$7</f>
        <v>0</v>
      </c>
      <c r="E19" s="25">
        <f>C19*D19</f>
        <v>0</v>
      </c>
      <c r="F19">
        <v>50</v>
      </c>
      <c r="G19" s="6">
        <v>10082647162492</v>
      </c>
      <c r="H19" s="6">
        <v>800</v>
      </c>
      <c r="I19" s="6">
        <v>20082647162499</v>
      </c>
      <c r="J19" s="6">
        <v>82647162495</v>
      </c>
      <c r="M19" s="6"/>
    </row>
    <row r="20" spans="1:13" s="11" customFormat="1" x14ac:dyDescent="0.25">
      <c r="A20" s="23" t="s">
        <v>150</v>
      </c>
      <c r="B20" s="22"/>
      <c r="C20" s="14"/>
      <c r="D20" s="13" t="s">
        <v>9</v>
      </c>
      <c r="E20" s="20"/>
      <c r="F20" s="19"/>
      <c r="G20" s="21"/>
      <c r="H20" s="21"/>
      <c r="I20" s="21"/>
      <c r="J20" s="41"/>
      <c r="L20"/>
      <c r="M20" s="6"/>
    </row>
    <row r="21" spans="1:13" x14ac:dyDescent="0.25">
      <c r="A21" t="s">
        <v>46</v>
      </c>
      <c r="B21" t="s">
        <v>47</v>
      </c>
      <c r="C21" s="25">
        <v>2.6696</v>
      </c>
      <c r="D21" s="37">
        <f t="shared" ref="D21:D32" si="2">$E$7</f>
        <v>0</v>
      </c>
      <c r="E21" s="25">
        <f t="shared" ref="E21:E32" si="3">C21*D21</f>
        <v>0</v>
      </c>
      <c r="F21">
        <v>25</v>
      </c>
      <c r="G21" s="6">
        <v>10082647162508</v>
      </c>
      <c r="H21" s="6">
        <v>300</v>
      </c>
      <c r="I21" s="6">
        <v>20082647162505</v>
      </c>
      <c r="J21" s="6">
        <v>82647162501</v>
      </c>
      <c r="M21" s="6"/>
    </row>
    <row r="22" spans="1:13" x14ac:dyDescent="0.25">
      <c r="A22" t="s">
        <v>48</v>
      </c>
      <c r="B22" t="s">
        <v>49</v>
      </c>
      <c r="C22" s="25">
        <v>3.5215999999999998</v>
      </c>
      <c r="D22" s="37">
        <f t="shared" si="2"/>
        <v>0</v>
      </c>
      <c r="E22" s="25">
        <f t="shared" si="3"/>
        <v>0</v>
      </c>
      <c r="F22">
        <v>25</v>
      </c>
      <c r="G22" s="6">
        <v>10082647162515</v>
      </c>
      <c r="H22" s="6">
        <v>250</v>
      </c>
      <c r="I22" s="6">
        <v>20082647162512</v>
      </c>
      <c r="J22" s="6">
        <v>82647162518</v>
      </c>
      <c r="M22" s="6"/>
    </row>
    <row r="23" spans="1:13" x14ac:dyDescent="0.25">
      <c r="A23" t="s">
        <v>50</v>
      </c>
      <c r="B23" t="s">
        <v>51</v>
      </c>
      <c r="C23" s="25">
        <v>4.46448</v>
      </c>
      <c r="D23" s="37">
        <f t="shared" si="2"/>
        <v>0</v>
      </c>
      <c r="E23" s="25">
        <f t="shared" si="3"/>
        <v>0</v>
      </c>
      <c r="F23">
        <v>25</v>
      </c>
      <c r="G23" s="6">
        <v>10082647162522</v>
      </c>
      <c r="H23" s="6">
        <v>200</v>
      </c>
      <c r="I23" s="6">
        <v>20082647162529</v>
      </c>
      <c r="J23" s="6">
        <v>82647162525</v>
      </c>
      <c r="M23" s="6"/>
    </row>
    <row r="24" spans="1:13" x14ac:dyDescent="0.25">
      <c r="A24" t="s">
        <v>52</v>
      </c>
      <c r="B24" t="s">
        <v>53</v>
      </c>
      <c r="C24" s="25">
        <v>8.0769599999999997</v>
      </c>
      <c r="D24" s="37">
        <f t="shared" si="2"/>
        <v>0</v>
      </c>
      <c r="E24" s="25">
        <f t="shared" si="3"/>
        <v>0</v>
      </c>
      <c r="F24">
        <v>10</v>
      </c>
      <c r="G24" s="6">
        <v>10082647162539</v>
      </c>
      <c r="H24" s="6">
        <v>100</v>
      </c>
      <c r="I24" s="6">
        <v>20082647162536</v>
      </c>
      <c r="J24" s="6">
        <v>82647162532</v>
      </c>
      <c r="M24" s="6"/>
    </row>
    <row r="25" spans="1:13" x14ac:dyDescent="0.25">
      <c r="A25" t="s">
        <v>54</v>
      </c>
      <c r="B25" t="s">
        <v>55</v>
      </c>
      <c r="C25" s="25">
        <v>8.4859199999999984</v>
      </c>
      <c r="D25" s="37">
        <f t="shared" si="2"/>
        <v>0</v>
      </c>
      <c r="E25" s="25">
        <f t="shared" si="3"/>
        <v>0</v>
      </c>
      <c r="F25">
        <v>10</v>
      </c>
      <c r="G25" s="6">
        <v>10082647162546</v>
      </c>
      <c r="H25" s="6">
        <v>100</v>
      </c>
      <c r="I25" s="6">
        <v>20082647162543</v>
      </c>
      <c r="J25" s="6">
        <v>82647162549</v>
      </c>
      <c r="M25" s="6"/>
    </row>
    <row r="26" spans="1:13" x14ac:dyDescent="0.25">
      <c r="A26" t="s">
        <v>32</v>
      </c>
      <c r="B26" t="s">
        <v>33</v>
      </c>
      <c r="C26" s="25">
        <v>1.5790399999999998</v>
      </c>
      <c r="D26" s="37">
        <f t="shared" si="2"/>
        <v>0</v>
      </c>
      <c r="E26" s="25">
        <f t="shared" si="3"/>
        <v>0</v>
      </c>
      <c r="F26">
        <v>50</v>
      </c>
      <c r="G26" s="6">
        <v>10082647162560</v>
      </c>
      <c r="H26" s="6">
        <v>800</v>
      </c>
      <c r="I26" s="6">
        <v>20082647162567</v>
      </c>
      <c r="J26" s="6">
        <v>82647162563</v>
      </c>
      <c r="M26" s="6"/>
    </row>
    <row r="27" spans="1:13" x14ac:dyDescent="0.25">
      <c r="A27" t="s">
        <v>34</v>
      </c>
      <c r="B27" t="s">
        <v>35</v>
      </c>
      <c r="C27" s="25">
        <v>1.4086399999999999</v>
      </c>
      <c r="D27" s="37">
        <f t="shared" si="2"/>
        <v>0</v>
      </c>
      <c r="E27" s="25">
        <f t="shared" si="3"/>
        <v>0</v>
      </c>
      <c r="F27">
        <v>25</v>
      </c>
      <c r="G27" s="6">
        <v>10082647162577</v>
      </c>
      <c r="H27" s="6">
        <v>800</v>
      </c>
      <c r="I27" s="6">
        <v>20082647162574</v>
      </c>
      <c r="J27" s="6">
        <v>82647162570</v>
      </c>
      <c r="M27" s="6"/>
    </row>
    <row r="28" spans="1:13" x14ac:dyDescent="0.25">
      <c r="A28" t="s">
        <v>36</v>
      </c>
      <c r="B28" t="s">
        <v>37</v>
      </c>
      <c r="C28" s="25">
        <v>4.0555199999999996</v>
      </c>
      <c r="D28" s="37">
        <f t="shared" si="2"/>
        <v>0</v>
      </c>
      <c r="E28" s="25">
        <f t="shared" si="3"/>
        <v>0</v>
      </c>
      <c r="F28">
        <v>25</v>
      </c>
      <c r="G28" s="6">
        <v>10082647162584</v>
      </c>
      <c r="H28" s="6">
        <v>500</v>
      </c>
      <c r="I28" s="6">
        <v>20082647162581</v>
      </c>
      <c r="J28" s="6">
        <v>82647162587</v>
      </c>
      <c r="M28" s="6"/>
    </row>
    <row r="29" spans="1:13" x14ac:dyDescent="0.25">
      <c r="A29" t="s">
        <v>38</v>
      </c>
      <c r="B29" t="s">
        <v>39</v>
      </c>
      <c r="C29" s="25">
        <v>5.0779199999999989</v>
      </c>
      <c r="D29" s="37">
        <f t="shared" si="2"/>
        <v>0</v>
      </c>
      <c r="E29" s="25">
        <f t="shared" si="3"/>
        <v>0</v>
      </c>
      <c r="F29">
        <v>25</v>
      </c>
      <c r="G29" s="6">
        <v>10082647162591</v>
      </c>
      <c r="H29" s="6">
        <v>500</v>
      </c>
      <c r="I29" s="6">
        <v>20082647162598</v>
      </c>
      <c r="J29" s="6">
        <v>82647162594</v>
      </c>
      <c r="M29" s="6"/>
    </row>
    <row r="30" spans="1:13" x14ac:dyDescent="0.25">
      <c r="A30" t="s">
        <v>40</v>
      </c>
      <c r="B30" t="s">
        <v>41</v>
      </c>
      <c r="C30" s="25">
        <v>2.0448</v>
      </c>
      <c r="D30" s="37">
        <f t="shared" si="2"/>
        <v>0</v>
      </c>
      <c r="E30" s="25">
        <f t="shared" si="3"/>
        <v>0</v>
      </c>
      <c r="F30">
        <v>25</v>
      </c>
      <c r="G30" s="6">
        <v>10082647162607</v>
      </c>
      <c r="H30" s="6">
        <v>300</v>
      </c>
      <c r="I30" s="6">
        <v>20082647162604</v>
      </c>
      <c r="J30" s="6">
        <v>82647162600</v>
      </c>
      <c r="M30" s="6"/>
    </row>
    <row r="31" spans="1:13" x14ac:dyDescent="0.25">
      <c r="A31" t="s">
        <v>42</v>
      </c>
      <c r="B31" t="s">
        <v>43</v>
      </c>
      <c r="C31" s="25">
        <v>2.4878399999999998</v>
      </c>
      <c r="D31" s="37">
        <f t="shared" si="2"/>
        <v>0</v>
      </c>
      <c r="E31" s="25">
        <f t="shared" si="3"/>
        <v>0</v>
      </c>
      <c r="F31">
        <v>25</v>
      </c>
      <c r="G31" s="6">
        <v>10082647162614</v>
      </c>
      <c r="H31" s="6">
        <v>300</v>
      </c>
      <c r="I31" s="6">
        <v>20082647162611</v>
      </c>
      <c r="J31" s="6">
        <v>82647162617</v>
      </c>
      <c r="M31" s="6"/>
    </row>
    <row r="32" spans="1:13" x14ac:dyDescent="0.25">
      <c r="A32" t="s">
        <v>44</v>
      </c>
      <c r="B32" t="s">
        <v>45</v>
      </c>
      <c r="C32" s="25">
        <v>4.7711999999999994</v>
      </c>
      <c r="D32" s="37">
        <f t="shared" si="2"/>
        <v>0</v>
      </c>
      <c r="E32" s="25">
        <f t="shared" si="3"/>
        <v>0</v>
      </c>
      <c r="F32">
        <v>15</v>
      </c>
      <c r="G32" s="6">
        <v>10082647162621</v>
      </c>
      <c r="H32" s="6">
        <v>120</v>
      </c>
      <c r="I32" s="6">
        <v>20082647162628</v>
      </c>
      <c r="J32" s="6">
        <v>82647162624</v>
      </c>
      <c r="M32" s="6"/>
    </row>
    <row r="33" spans="1:13" s="11" customFormat="1" x14ac:dyDescent="0.25">
      <c r="A33" s="23" t="s">
        <v>152</v>
      </c>
      <c r="B33" s="22"/>
      <c r="C33" s="14"/>
      <c r="D33" s="13" t="s">
        <v>9</v>
      </c>
      <c r="E33" s="20"/>
      <c r="F33" s="19"/>
      <c r="G33" s="21"/>
      <c r="H33" s="21"/>
      <c r="I33" s="21"/>
      <c r="J33" s="41"/>
      <c r="L33"/>
      <c r="M33" s="6"/>
    </row>
    <row r="34" spans="1:13" x14ac:dyDescent="0.25">
      <c r="A34" t="s">
        <v>56</v>
      </c>
      <c r="B34" t="s">
        <v>57</v>
      </c>
      <c r="C34" s="25">
        <v>1.84032</v>
      </c>
      <c r="D34" s="37">
        <f t="shared" ref="D34:D39" si="4">$E$7</f>
        <v>0</v>
      </c>
      <c r="E34" s="25">
        <f t="shared" ref="E34:E39" si="5">C34*D34</f>
        <v>0</v>
      </c>
      <c r="F34">
        <v>25</v>
      </c>
      <c r="G34" s="6">
        <v>10082647162638</v>
      </c>
      <c r="H34" s="6">
        <v>800</v>
      </c>
      <c r="I34" s="6">
        <v>20082647162635</v>
      </c>
      <c r="J34" s="6">
        <v>82647162631</v>
      </c>
      <c r="M34" s="6"/>
    </row>
    <row r="35" spans="1:13" x14ac:dyDescent="0.25">
      <c r="A35" t="s">
        <v>58</v>
      </c>
      <c r="B35" t="s">
        <v>59</v>
      </c>
      <c r="C35" s="25">
        <v>1.6358399999999997</v>
      </c>
      <c r="D35" s="37">
        <f t="shared" si="4"/>
        <v>0</v>
      </c>
      <c r="E35" s="25">
        <f t="shared" si="5"/>
        <v>0</v>
      </c>
      <c r="F35">
        <v>25</v>
      </c>
      <c r="G35" s="6">
        <v>10082647162645</v>
      </c>
      <c r="H35" s="6">
        <v>500</v>
      </c>
      <c r="I35" s="6">
        <v>20082647162642</v>
      </c>
      <c r="J35" s="6">
        <v>82647162648</v>
      </c>
      <c r="M35" s="6"/>
    </row>
    <row r="36" spans="1:13" x14ac:dyDescent="0.25">
      <c r="A36" t="s">
        <v>60</v>
      </c>
      <c r="B36" t="s">
        <v>61</v>
      </c>
      <c r="C36" s="25">
        <v>2.5559999999999996</v>
      </c>
      <c r="D36" s="37">
        <f t="shared" si="4"/>
        <v>0</v>
      </c>
      <c r="E36" s="25">
        <f t="shared" si="5"/>
        <v>0</v>
      </c>
      <c r="F36">
        <v>25</v>
      </c>
      <c r="G36" s="6">
        <v>10082647162652</v>
      </c>
      <c r="H36" s="6">
        <v>300</v>
      </c>
      <c r="I36" s="6">
        <v>20082647162659</v>
      </c>
      <c r="J36" s="6">
        <v>82647162655</v>
      </c>
      <c r="M36" s="6"/>
    </row>
    <row r="37" spans="1:13" x14ac:dyDescent="0.25">
      <c r="A37" t="s">
        <v>62</v>
      </c>
      <c r="B37" t="s">
        <v>63</v>
      </c>
      <c r="C37" s="25">
        <v>5.6345599999999996</v>
      </c>
      <c r="D37" s="37">
        <f t="shared" si="4"/>
        <v>0</v>
      </c>
      <c r="E37" s="25">
        <f t="shared" si="5"/>
        <v>0</v>
      </c>
      <c r="F37">
        <v>15</v>
      </c>
      <c r="G37" s="6">
        <v>10082647162669</v>
      </c>
      <c r="H37" s="6">
        <v>150</v>
      </c>
      <c r="I37" s="6">
        <v>20082647162666</v>
      </c>
      <c r="J37" s="6">
        <v>82647162662</v>
      </c>
      <c r="M37" s="6"/>
    </row>
    <row r="38" spans="1:13" x14ac:dyDescent="0.25">
      <c r="A38" t="s">
        <v>64</v>
      </c>
      <c r="B38" t="s">
        <v>65</v>
      </c>
      <c r="C38" s="25">
        <v>3.1807999999999996</v>
      </c>
      <c r="D38" s="37">
        <f t="shared" si="4"/>
        <v>0</v>
      </c>
      <c r="E38" s="25">
        <f t="shared" si="5"/>
        <v>0</v>
      </c>
      <c r="F38">
        <v>25</v>
      </c>
      <c r="G38" s="6">
        <v>10082647162676</v>
      </c>
      <c r="H38" s="6">
        <v>300</v>
      </c>
      <c r="I38" s="6">
        <v>20082647162673</v>
      </c>
      <c r="J38" s="6">
        <v>82647162679</v>
      </c>
      <c r="M38" s="6"/>
    </row>
    <row r="39" spans="1:13" x14ac:dyDescent="0.25">
      <c r="A39" t="s">
        <v>82</v>
      </c>
      <c r="B39" t="s">
        <v>83</v>
      </c>
      <c r="C39" s="25">
        <v>2.69232</v>
      </c>
      <c r="D39" s="37">
        <f t="shared" si="4"/>
        <v>0</v>
      </c>
      <c r="E39" s="25">
        <f t="shared" si="5"/>
        <v>0</v>
      </c>
      <c r="F39">
        <v>25</v>
      </c>
      <c r="G39" s="6">
        <v>10082647162980</v>
      </c>
      <c r="H39" s="6">
        <v>400</v>
      </c>
      <c r="I39" s="6">
        <v>20082647162987</v>
      </c>
      <c r="J39" s="6">
        <v>82647162983</v>
      </c>
      <c r="M39" s="6"/>
    </row>
    <row r="40" spans="1:13" s="11" customFormat="1" x14ac:dyDescent="0.25">
      <c r="A40" s="23" t="s">
        <v>153</v>
      </c>
      <c r="B40" s="22"/>
      <c r="C40" s="22"/>
      <c r="D40" s="13" t="s">
        <v>9</v>
      </c>
      <c r="E40" s="20"/>
      <c r="F40" s="19"/>
      <c r="G40" s="21"/>
      <c r="H40" s="21"/>
      <c r="I40" s="21"/>
      <c r="J40" s="41"/>
      <c r="L40"/>
      <c r="M40" s="6"/>
    </row>
    <row r="41" spans="1:13" x14ac:dyDescent="0.25">
      <c r="A41" t="s">
        <v>66</v>
      </c>
      <c r="B41" t="s">
        <v>67</v>
      </c>
      <c r="C41" s="25">
        <v>6.10032</v>
      </c>
      <c r="D41" s="37">
        <f>$E$7</f>
        <v>0</v>
      </c>
      <c r="E41" s="25">
        <f>C41*D41</f>
        <v>0</v>
      </c>
      <c r="F41">
        <v>25</v>
      </c>
      <c r="G41" s="6">
        <v>10082647162683</v>
      </c>
      <c r="H41" s="6">
        <v>250</v>
      </c>
      <c r="I41" s="6">
        <v>20082647162680</v>
      </c>
      <c r="J41" s="6">
        <v>82647162686</v>
      </c>
      <c r="M41" s="6"/>
    </row>
    <row r="42" spans="1:13" x14ac:dyDescent="0.25">
      <c r="A42" t="s">
        <v>190</v>
      </c>
      <c r="B42" t="s">
        <v>194</v>
      </c>
      <c r="C42" s="25">
        <v>7.93</v>
      </c>
      <c r="D42" s="37">
        <f t="shared" ref="D42:D43" si="6">$E$7</f>
        <v>0</v>
      </c>
      <c r="E42" s="25">
        <f t="shared" ref="E42:E43" si="7">C42*D42</f>
        <v>0</v>
      </c>
      <c r="F42">
        <v>10</v>
      </c>
      <c r="G42" s="6">
        <v>10082647220710</v>
      </c>
      <c r="H42" s="6">
        <v>150</v>
      </c>
      <c r="I42" s="6">
        <v>20082647220717</v>
      </c>
      <c r="J42" s="6">
        <v>82647220713</v>
      </c>
      <c r="M42" s="6"/>
    </row>
    <row r="43" spans="1:13" x14ac:dyDescent="0.25">
      <c r="A43" t="s">
        <v>191</v>
      </c>
      <c r="B43" t="s">
        <v>195</v>
      </c>
      <c r="C43" s="25">
        <v>7.93</v>
      </c>
      <c r="D43" s="37">
        <f t="shared" si="6"/>
        <v>0</v>
      </c>
      <c r="E43" s="25">
        <f t="shared" si="7"/>
        <v>0</v>
      </c>
      <c r="F43">
        <v>10</v>
      </c>
      <c r="G43" s="6">
        <v>10082647220727</v>
      </c>
      <c r="H43" s="6">
        <v>150</v>
      </c>
      <c r="I43" s="6">
        <v>20082647220724</v>
      </c>
      <c r="J43" s="6">
        <v>82647220720</v>
      </c>
      <c r="M43" s="6"/>
    </row>
    <row r="44" spans="1:13" s="11" customFormat="1" x14ac:dyDescent="0.25">
      <c r="A44" s="23" t="s">
        <v>154</v>
      </c>
      <c r="B44" s="22"/>
      <c r="C44" s="22"/>
      <c r="D44" s="13" t="s">
        <v>9</v>
      </c>
      <c r="E44" s="20"/>
      <c r="F44" s="19"/>
      <c r="G44" s="21"/>
      <c r="H44" s="21"/>
      <c r="I44" s="21"/>
      <c r="J44" s="41"/>
      <c r="L44"/>
      <c r="M44" s="6"/>
    </row>
    <row r="45" spans="1:13" x14ac:dyDescent="0.25">
      <c r="A45" t="s">
        <v>68</v>
      </c>
      <c r="B45" t="s">
        <v>69</v>
      </c>
      <c r="C45" s="25">
        <v>2.8627199999999999</v>
      </c>
      <c r="D45" s="37">
        <f>$E$7</f>
        <v>0</v>
      </c>
      <c r="E45" s="25">
        <f>C45*D45</f>
        <v>0</v>
      </c>
      <c r="F45">
        <v>25</v>
      </c>
      <c r="G45" s="6">
        <v>10082647162706</v>
      </c>
      <c r="H45" s="6">
        <v>500</v>
      </c>
      <c r="I45" s="6">
        <v>20082647162703</v>
      </c>
      <c r="J45" s="6">
        <v>82647162709</v>
      </c>
      <c r="M45" s="6"/>
    </row>
    <row r="46" spans="1:13" x14ac:dyDescent="0.25">
      <c r="A46" t="s">
        <v>70</v>
      </c>
      <c r="B46" t="s">
        <v>71</v>
      </c>
      <c r="C46" s="25">
        <v>4.0895999999999999</v>
      </c>
      <c r="D46" s="37">
        <f>$E$7</f>
        <v>0</v>
      </c>
      <c r="E46" s="25">
        <f>C46*D46</f>
        <v>0</v>
      </c>
      <c r="F46">
        <v>15</v>
      </c>
      <c r="G46" s="6">
        <v>10082647162713</v>
      </c>
      <c r="H46" s="6">
        <v>300</v>
      </c>
      <c r="I46" s="6">
        <v>20082647162710</v>
      </c>
      <c r="J46" s="6">
        <v>82647162716</v>
      </c>
      <c r="M46" s="6"/>
    </row>
    <row r="47" spans="1:13" x14ac:dyDescent="0.25">
      <c r="A47" t="s">
        <v>72</v>
      </c>
      <c r="B47" t="s">
        <v>73</v>
      </c>
      <c r="C47" s="25">
        <v>4.2940799999999992</v>
      </c>
      <c r="D47" s="37">
        <f>$E$7</f>
        <v>0</v>
      </c>
      <c r="E47" s="25">
        <f>C47*D47</f>
        <v>0</v>
      </c>
      <c r="F47">
        <v>15</v>
      </c>
      <c r="G47" s="6">
        <v>10082647162720</v>
      </c>
      <c r="H47" s="6">
        <v>300</v>
      </c>
      <c r="I47" s="6">
        <v>20082647162727</v>
      </c>
      <c r="J47" s="6">
        <v>82647162723</v>
      </c>
      <c r="M47" s="6"/>
    </row>
    <row r="48" spans="1:13" x14ac:dyDescent="0.25">
      <c r="A48" t="s">
        <v>74</v>
      </c>
      <c r="B48" t="s">
        <v>75</v>
      </c>
      <c r="C48" s="25">
        <v>4.9075199999999999</v>
      </c>
      <c r="D48" s="37">
        <f>$E$7</f>
        <v>0</v>
      </c>
      <c r="E48" s="25">
        <f>C48*D48</f>
        <v>0</v>
      </c>
      <c r="F48">
        <v>15</v>
      </c>
      <c r="G48" s="6">
        <v>10082647162737</v>
      </c>
      <c r="H48" s="6">
        <v>300</v>
      </c>
      <c r="I48" s="6">
        <v>20082647162734</v>
      </c>
      <c r="J48" s="6">
        <v>82647162730</v>
      </c>
      <c r="M48" s="6"/>
    </row>
    <row r="49" spans="1:13" x14ac:dyDescent="0.25">
      <c r="A49" t="s">
        <v>76</v>
      </c>
      <c r="B49" t="s">
        <v>77</v>
      </c>
      <c r="C49" s="25">
        <v>8.7926399999999987</v>
      </c>
      <c r="D49" s="37">
        <f>$E$7</f>
        <v>0</v>
      </c>
      <c r="E49" s="25">
        <f>C49*D49</f>
        <v>0</v>
      </c>
      <c r="F49">
        <v>15</v>
      </c>
      <c r="G49" s="6">
        <v>10082647162744</v>
      </c>
      <c r="H49" s="6">
        <v>120</v>
      </c>
      <c r="I49" s="6">
        <v>20082647162741</v>
      </c>
      <c r="J49" s="6">
        <v>82647162747</v>
      </c>
      <c r="M49" s="6"/>
    </row>
    <row r="50" spans="1:13" s="11" customFormat="1" x14ac:dyDescent="0.25">
      <c r="A50" s="23" t="s">
        <v>156</v>
      </c>
      <c r="B50" s="22"/>
      <c r="C50" s="22"/>
      <c r="D50" s="13" t="s">
        <v>9</v>
      </c>
      <c r="E50" s="20"/>
      <c r="F50" s="19"/>
      <c r="G50" s="21"/>
      <c r="H50" s="21"/>
      <c r="I50" s="21"/>
      <c r="J50" s="41"/>
      <c r="L50"/>
      <c r="M50" s="6"/>
    </row>
    <row r="51" spans="1:13" x14ac:dyDescent="0.25">
      <c r="A51" t="s">
        <v>84</v>
      </c>
      <c r="B51" t="s">
        <v>85</v>
      </c>
      <c r="C51" s="25">
        <v>3.5783999999999994</v>
      </c>
      <c r="D51" s="37">
        <f>$E$7</f>
        <v>0</v>
      </c>
      <c r="E51" s="25">
        <f>C51*D51</f>
        <v>0</v>
      </c>
      <c r="F51">
        <v>25</v>
      </c>
      <c r="G51" s="6">
        <v>10082647162751</v>
      </c>
      <c r="H51" s="6">
        <v>250</v>
      </c>
      <c r="I51" s="6">
        <v>20082647162758</v>
      </c>
      <c r="J51" s="6">
        <v>82647162754</v>
      </c>
      <c r="M51" s="6"/>
    </row>
    <row r="52" spans="1:13" x14ac:dyDescent="0.25">
      <c r="A52" t="s">
        <v>86</v>
      </c>
      <c r="B52" t="s">
        <v>87</v>
      </c>
      <c r="C52" s="25">
        <v>4.2031999999999998</v>
      </c>
      <c r="D52" s="37">
        <f>$E$7</f>
        <v>0</v>
      </c>
      <c r="E52" s="25">
        <f>C52*D52</f>
        <v>0</v>
      </c>
      <c r="F52">
        <v>15</v>
      </c>
      <c r="G52" s="6">
        <v>10082647162768</v>
      </c>
      <c r="H52" s="6">
        <v>300</v>
      </c>
      <c r="I52" s="6">
        <v>20082647162765</v>
      </c>
      <c r="J52" s="6">
        <v>82647162761</v>
      </c>
      <c r="M52" s="6"/>
    </row>
    <row r="53" spans="1:13" x14ac:dyDescent="0.25">
      <c r="A53" t="s">
        <v>88</v>
      </c>
      <c r="B53" t="s">
        <v>89</v>
      </c>
      <c r="C53" s="25">
        <v>5.180159999999999</v>
      </c>
      <c r="D53" s="37">
        <f>$E$7</f>
        <v>0</v>
      </c>
      <c r="E53" s="25">
        <f>C53*D53</f>
        <v>0</v>
      </c>
      <c r="F53">
        <v>25</v>
      </c>
      <c r="G53" s="6">
        <v>10082647162775</v>
      </c>
      <c r="H53" s="6">
        <v>250</v>
      </c>
      <c r="I53" s="6">
        <v>20082647162772</v>
      </c>
      <c r="J53" s="6">
        <v>82647162778</v>
      </c>
      <c r="M53" s="6"/>
    </row>
    <row r="54" spans="1:13" s="11" customFormat="1" x14ac:dyDescent="0.25">
      <c r="A54" s="23" t="s">
        <v>155</v>
      </c>
      <c r="B54" s="22"/>
      <c r="C54" s="22"/>
      <c r="D54" s="13" t="s">
        <v>9</v>
      </c>
      <c r="E54" s="20"/>
      <c r="F54" s="19"/>
      <c r="G54" s="21"/>
      <c r="H54" s="21"/>
      <c r="I54" s="21"/>
      <c r="J54" s="41"/>
      <c r="L54"/>
      <c r="M54" s="6"/>
    </row>
    <row r="55" spans="1:13" x14ac:dyDescent="0.25">
      <c r="A55" t="s">
        <v>78</v>
      </c>
      <c r="B55" t="s">
        <v>79</v>
      </c>
      <c r="C55" s="25">
        <v>2.9649599999999996</v>
      </c>
      <c r="D55" s="37">
        <f>$E$7</f>
        <v>0</v>
      </c>
      <c r="E55" s="25">
        <f>C55*D55</f>
        <v>0</v>
      </c>
      <c r="F55">
        <v>25</v>
      </c>
      <c r="G55" s="6">
        <v>10082647162799</v>
      </c>
      <c r="H55" s="6">
        <v>300</v>
      </c>
      <c r="I55" s="6">
        <v>20082647162796</v>
      </c>
      <c r="J55" s="6">
        <v>82647162792</v>
      </c>
      <c r="M55" s="6"/>
    </row>
    <row r="56" spans="1:13" x14ac:dyDescent="0.25">
      <c r="A56" t="s">
        <v>80</v>
      </c>
      <c r="B56" t="s">
        <v>81</v>
      </c>
      <c r="C56" s="25">
        <v>4.9756799999999997</v>
      </c>
      <c r="D56" s="37">
        <f>$E$7</f>
        <v>0</v>
      </c>
      <c r="E56" s="25">
        <f>C56*D56</f>
        <v>0</v>
      </c>
      <c r="F56">
        <v>25</v>
      </c>
      <c r="G56" s="6">
        <v>10082647162805</v>
      </c>
      <c r="H56" s="6">
        <v>250</v>
      </c>
      <c r="I56" s="6">
        <v>20082647162802</v>
      </c>
      <c r="J56" s="6">
        <v>82647162808</v>
      </c>
      <c r="M56" s="6"/>
    </row>
    <row r="57" spans="1:13" s="11" customFormat="1" x14ac:dyDescent="0.25">
      <c r="A57" s="23" t="s">
        <v>157</v>
      </c>
      <c r="B57" s="22"/>
      <c r="C57" s="22"/>
      <c r="D57" s="13" t="s">
        <v>9</v>
      </c>
      <c r="E57" s="20"/>
      <c r="F57" s="19"/>
      <c r="G57" s="21"/>
      <c r="H57" s="21"/>
      <c r="I57" s="21"/>
      <c r="J57" s="41"/>
      <c r="L57"/>
      <c r="M57" s="6"/>
    </row>
    <row r="58" spans="1:13" x14ac:dyDescent="0.25">
      <c r="A58" t="s">
        <v>90</v>
      </c>
      <c r="B58" t="s">
        <v>91</v>
      </c>
      <c r="C58" s="25">
        <v>2.6014399999999998</v>
      </c>
      <c r="D58" s="37">
        <f t="shared" ref="D58:D65" si="8">$E$7</f>
        <v>0</v>
      </c>
      <c r="E58" s="25">
        <f t="shared" ref="E58:E65" si="9">C58*D58</f>
        <v>0</v>
      </c>
      <c r="F58">
        <v>25</v>
      </c>
      <c r="G58" s="6">
        <v>10082647162812</v>
      </c>
      <c r="H58" s="6">
        <v>500</v>
      </c>
      <c r="I58" s="6">
        <v>20082647162819</v>
      </c>
      <c r="J58" s="6">
        <v>82647162815</v>
      </c>
      <c r="M58" s="6"/>
    </row>
    <row r="59" spans="1:13" x14ac:dyDescent="0.25">
      <c r="A59" t="s">
        <v>92</v>
      </c>
      <c r="B59" t="s">
        <v>93</v>
      </c>
      <c r="C59" s="25">
        <v>3.5215999999999998</v>
      </c>
      <c r="D59" s="37">
        <f t="shared" si="8"/>
        <v>0</v>
      </c>
      <c r="E59" s="25">
        <f t="shared" si="9"/>
        <v>0</v>
      </c>
      <c r="F59">
        <v>25</v>
      </c>
      <c r="G59" s="6">
        <v>10082647162829</v>
      </c>
      <c r="H59" s="6">
        <v>250</v>
      </c>
      <c r="I59" s="6">
        <v>20082647162826</v>
      </c>
      <c r="J59" s="6">
        <v>82647162822</v>
      </c>
      <c r="M59" s="6"/>
    </row>
    <row r="60" spans="1:13" x14ac:dyDescent="0.25">
      <c r="A60" t="s">
        <v>94</v>
      </c>
      <c r="B60" t="s">
        <v>95</v>
      </c>
      <c r="C60" s="25">
        <v>4.46448</v>
      </c>
      <c r="D60" s="37">
        <f t="shared" si="8"/>
        <v>0</v>
      </c>
      <c r="E60" s="25">
        <f t="shared" si="9"/>
        <v>0</v>
      </c>
      <c r="F60">
        <v>25</v>
      </c>
      <c r="G60" s="6">
        <v>10082647162836</v>
      </c>
      <c r="H60" s="6">
        <v>300</v>
      </c>
      <c r="I60" s="6">
        <v>20082647162833</v>
      </c>
      <c r="J60" s="6">
        <v>82647162839</v>
      </c>
      <c r="M60" s="6"/>
    </row>
    <row r="61" spans="1:13" x14ac:dyDescent="0.25">
      <c r="A61" t="s">
        <v>96</v>
      </c>
      <c r="B61" t="s">
        <v>97</v>
      </c>
      <c r="C61" s="25">
        <v>4.2031999999999998</v>
      </c>
      <c r="D61" s="37">
        <f t="shared" si="8"/>
        <v>0</v>
      </c>
      <c r="E61" s="25">
        <f t="shared" si="9"/>
        <v>0</v>
      </c>
      <c r="F61">
        <v>25</v>
      </c>
      <c r="G61" s="6">
        <v>10082647162843</v>
      </c>
      <c r="H61" s="6">
        <v>250</v>
      </c>
      <c r="I61" s="6">
        <v>20082647162840</v>
      </c>
      <c r="J61" s="6">
        <v>82647162846</v>
      </c>
      <c r="M61" s="6"/>
    </row>
    <row r="62" spans="1:13" x14ac:dyDescent="0.25">
      <c r="A62" t="s">
        <v>98</v>
      </c>
      <c r="B62" t="s">
        <v>99</v>
      </c>
      <c r="C62" s="25">
        <v>5.4868799999999993</v>
      </c>
      <c r="D62" s="37">
        <f t="shared" si="8"/>
        <v>0</v>
      </c>
      <c r="E62" s="25">
        <f t="shared" si="9"/>
        <v>0</v>
      </c>
      <c r="F62">
        <v>15</v>
      </c>
      <c r="G62" s="6">
        <v>10082647162850</v>
      </c>
      <c r="H62" s="6">
        <v>120</v>
      </c>
      <c r="I62" s="6">
        <v>20082647162857</v>
      </c>
      <c r="J62" s="6">
        <v>82647162853</v>
      </c>
      <c r="M62" s="6"/>
    </row>
    <row r="63" spans="1:13" x14ac:dyDescent="0.25">
      <c r="A63" t="s">
        <v>100</v>
      </c>
      <c r="B63" t="s">
        <v>101</v>
      </c>
      <c r="C63" s="25">
        <v>5.5209599999999996</v>
      </c>
      <c r="D63" s="37">
        <f t="shared" si="8"/>
        <v>0</v>
      </c>
      <c r="E63" s="25">
        <f t="shared" si="9"/>
        <v>0</v>
      </c>
      <c r="F63">
        <v>25</v>
      </c>
      <c r="G63" s="6">
        <v>10082647162867</v>
      </c>
      <c r="H63" s="6">
        <v>200</v>
      </c>
      <c r="I63" s="6">
        <v>20082647162864</v>
      </c>
      <c r="J63" s="6">
        <v>82647162860</v>
      </c>
      <c r="M63" s="6"/>
    </row>
    <row r="64" spans="1:13" x14ac:dyDescent="0.25">
      <c r="A64" t="s">
        <v>102</v>
      </c>
      <c r="B64" t="s">
        <v>103</v>
      </c>
      <c r="C64" s="25">
        <v>7.7020799999999996</v>
      </c>
      <c r="D64" s="37">
        <f t="shared" si="8"/>
        <v>0</v>
      </c>
      <c r="E64" s="25">
        <f t="shared" si="9"/>
        <v>0</v>
      </c>
      <c r="F64">
        <v>15</v>
      </c>
      <c r="G64" s="6">
        <v>10082647162874</v>
      </c>
      <c r="H64" s="6">
        <v>120</v>
      </c>
      <c r="I64" s="6">
        <v>20082647162871</v>
      </c>
      <c r="J64" s="6">
        <v>82647162877</v>
      </c>
      <c r="M64" s="6"/>
    </row>
    <row r="65" spans="1:13" x14ac:dyDescent="0.25">
      <c r="A65" t="s">
        <v>104</v>
      </c>
      <c r="B65" t="s">
        <v>105</v>
      </c>
      <c r="C65" s="25">
        <v>5.1119999999999992</v>
      </c>
      <c r="D65" s="37">
        <f t="shared" si="8"/>
        <v>0</v>
      </c>
      <c r="E65" s="25">
        <f t="shared" si="9"/>
        <v>0</v>
      </c>
      <c r="F65">
        <v>25</v>
      </c>
      <c r="G65" s="6">
        <v>10082647162881</v>
      </c>
      <c r="H65" s="6">
        <v>400</v>
      </c>
      <c r="I65" s="6">
        <v>20082647162888</v>
      </c>
      <c r="J65" s="6">
        <v>82647162884</v>
      </c>
      <c r="M65" s="6"/>
    </row>
    <row r="66" spans="1:13" s="11" customFormat="1" x14ac:dyDescent="0.25">
      <c r="A66" s="23" t="s">
        <v>158</v>
      </c>
      <c r="B66" s="22"/>
      <c r="C66" s="22"/>
      <c r="D66" s="13" t="s">
        <v>9</v>
      </c>
      <c r="E66" s="20"/>
      <c r="F66" s="19" t="s">
        <v>9</v>
      </c>
      <c r="G66" s="21"/>
      <c r="H66" s="21"/>
      <c r="I66" s="21"/>
      <c r="J66" s="41"/>
      <c r="L66"/>
      <c r="M66" s="6"/>
    </row>
    <row r="67" spans="1:13" x14ac:dyDescent="0.25">
      <c r="A67" t="s">
        <v>174</v>
      </c>
      <c r="B67" t="s">
        <v>175</v>
      </c>
      <c r="C67" s="25">
        <v>1.77216</v>
      </c>
      <c r="D67" s="37">
        <f t="shared" ref="D67:D72" si="10">$E$7</f>
        <v>0</v>
      </c>
      <c r="E67" s="25">
        <f t="shared" ref="E67:E72" si="11">C67*D67</f>
        <v>0</v>
      </c>
      <c r="F67">
        <v>50</v>
      </c>
      <c r="G67" s="6">
        <v>10082647164137</v>
      </c>
      <c r="H67" s="6">
        <v>1000</v>
      </c>
      <c r="I67" s="6">
        <v>20082647164134</v>
      </c>
      <c r="J67" s="6">
        <v>82647164130</v>
      </c>
      <c r="M67" s="6"/>
    </row>
    <row r="68" spans="1:13" x14ac:dyDescent="0.25">
      <c r="A68" t="s">
        <v>108</v>
      </c>
      <c r="B68" t="s">
        <v>109</v>
      </c>
      <c r="C68" s="25">
        <v>1.2950399999999997</v>
      </c>
      <c r="D68" s="37">
        <f t="shared" si="10"/>
        <v>0</v>
      </c>
      <c r="E68" s="25">
        <f t="shared" si="11"/>
        <v>0</v>
      </c>
      <c r="F68">
        <v>50</v>
      </c>
      <c r="G68" s="6">
        <v>10082647162898</v>
      </c>
      <c r="H68" s="6">
        <v>1000</v>
      </c>
      <c r="I68" s="6">
        <v>20082647162895</v>
      </c>
      <c r="J68" s="6">
        <v>82647162891</v>
      </c>
      <c r="M68" s="6"/>
    </row>
    <row r="69" spans="1:13" x14ac:dyDescent="0.25">
      <c r="A69" t="s">
        <v>110</v>
      </c>
      <c r="B69" t="s">
        <v>111</v>
      </c>
      <c r="C69" s="25">
        <v>2.9649599999999996</v>
      </c>
      <c r="D69" s="37">
        <f t="shared" si="10"/>
        <v>0</v>
      </c>
      <c r="E69" s="25">
        <f t="shared" si="11"/>
        <v>0</v>
      </c>
      <c r="F69">
        <v>25</v>
      </c>
      <c r="G69" s="6">
        <v>10082647162904</v>
      </c>
      <c r="H69" s="6">
        <v>500</v>
      </c>
      <c r="I69" s="6">
        <v>20082647162901</v>
      </c>
      <c r="J69" s="6">
        <v>82647162907</v>
      </c>
      <c r="M69" s="6"/>
    </row>
    <row r="70" spans="1:13" x14ac:dyDescent="0.25">
      <c r="A70" t="s">
        <v>112</v>
      </c>
      <c r="B70" t="s">
        <v>113</v>
      </c>
      <c r="C70" s="25">
        <v>3.2716799999999995</v>
      </c>
      <c r="D70" s="37">
        <f t="shared" si="10"/>
        <v>0</v>
      </c>
      <c r="E70" s="25">
        <f t="shared" si="11"/>
        <v>0</v>
      </c>
      <c r="F70">
        <v>25</v>
      </c>
      <c r="G70" s="6">
        <v>10082647162911</v>
      </c>
      <c r="H70" s="6">
        <v>500</v>
      </c>
      <c r="I70" s="6">
        <v>20082647162918</v>
      </c>
      <c r="J70" s="6">
        <v>82647162914</v>
      </c>
      <c r="M70" s="6"/>
    </row>
    <row r="71" spans="1:13" x14ac:dyDescent="0.25">
      <c r="A71" t="s">
        <v>106</v>
      </c>
      <c r="B71" t="s">
        <v>107</v>
      </c>
      <c r="C71" s="25">
        <v>2.4878399999999998</v>
      </c>
      <c r="D71" s="37">
        <f t="shared" si="10"/>
        <v>0</v>
      </c>
      <c r="E71" s="25">
        <f t="shared" si="11"/>
        <v>0</v>
      </c>
      <c r="F71">
        <v>25</v>
      </c>
      <c r="G71" s="6">
        <v>10082647162928</v>
      </c>
      <c r="H71" s="6">
        <v>400</v>
      </c>
      <c r="I71" s="6">
        <v>20082647162925</v>
      </c>
      <c r="J71" s="6">
        <v>82647162921</v>
      </c>
      <c r="M71" s="6"/>
    </row>
    <row r="72" spans="1:13" x14ac:dyDescent="0.25">
      <c r="A72" t="s">
        <v>114</v>
      </c>
      <c r="B72" t="s">
        <v>115</v>
      </c>
      <c r="C72" s="25">
        <v>4.8847999999999994</v>
      </c>
      <c r="D72" s="37">
        <f t="shared" si="10"/>
        <v>0</v>
      </c>
      <c r="E72" s="25">
        <f t="shared" si="11"/>
        <v>0</v>
      </c>
      <c r="F72">
        <v>10</v>
      </c>
      <c r="G72" s="6">
        <v>10082647162935</v>
      </c>
      <c r="H72" s="6">
        <v>120</v>
      </c>
      <c r="I72" s="6">
        <v>20082647162932</v>
      </c>
      <c r="J72" s="6">
        <v>82647162938</v>
      </c>
      <c r="M72" s="6"/>
    </row>
    <row r="73" spans="1:13" s="11" customFormat="1" x14ac:dyDescent="0.25">
      <c r="A73" s="23" t="s">
        <v>159</v>
      </c>
      <c r="B73" s="22"/>
      <c r="C73" s="14"/>
      <c r="D73" s="13" t="s">
        <v>9</v>
      </c>
      <c r="E73" s="20"/>
      <c r="F73" s="19"/>
      <c r="G73" s="21"/>
      <c r="H73" s="21"/>
      <c r="I73" s="21"/>
      <c r="J73" s="41"/>
      <c r="L73"/>
      <c r="M73" s="6"/>
    </row>
    <row r="74" spans="1:13" x14ac:dyDescent="0.25">
      <c r="A74" t="s">
        <v>116</v>
      </c>
      <c r="B74" t="s">
        <v>117</v>
      </c>
      <c r="C74" s="25">
        <v>0.98831999999999987</v>
      </c>
      <c r="D74" s="37">
        <f>$E$7</f>
        <v>0</v>
      </c>
      <c r="E74" s="25">
        <f>C74*D74</f>
        <v>0</v>
      </c>
      <c r="F74">
        <v>100</v>
      </c>
      <c r="G74" s="6">
        <v>10082647162942</v>
      </c>
      <c r="H74" s="6">
        <v>2000</v>
      </c>
      <c r="I74" s="6">
        <v>20082647162949</v>
      </c>
      <c r="J74" s="6">
        <v>82647162945</v>
      </c>
      <c r="M74" s="6"/>
    </row>
    <row r="75" spans="1:13" x14ac:dyDescent="0.25">
      <c r="A75" t="s">
        <v>118</v>
      </c>
      <c r="B75" t="s">
        <v>119</v>
      </c>
      <c r="C75" s="25">
        <v>0.92015999999999998</v>
      </c>
      <c r="D75" s="37">
        <f>$E$7</f>
        <v>0</v>
      </c>
      <c r="E75" s="25">
        <f>C75*D75</f>
        <v>0</v>
      </c>
      <c r="F75">
        <v>100</v>
      </c>
      <c r="G75" s="6">
        <v>10082647162959</v>
      </c>
      <c r="H75" s="6">
        <v>1500</v>
      </c>
      <c r="I75" s="6">
        <v>20082647162956</v>
      </c>
      <c r="J75" s="6">
        <v>82647162952</v>
      </c>
      <c r="M75" s="6"/>
    </row>
    <row r="76" spans="1:13" x14ac:dyDescent="0.25">
      <c r="A76" t="s">
        <v>120</v>
      </c>
      <c r="B76" t="s">
        <v>121</v>
      </c>
      <c r="C76" s="25">
        <v>1.6358399999999997</v>
      </c>
      <c r="D76" s="37">
        <f>$E$7</f>
        <v>0</v>
      </c>
      <c r="E76" s="25">
        <f>C76*D76</f>
        <v>0</v>
      </c>
      <c r="F76">
        <v>50</v>
      </c>
      <c r="G76" s="6">
        <v>10082647162966</v>
      </c>
      <c r="H76" s="6">
        <v>1000</v>
      </c>
      <c r="I76" s="6">
        <v>20082647162963</v>
      </c>
      <c r="J76" s="6">
        <v>82647162969</v>
      </c>
      <c r="M76" s="6"/>
    </row>
    <row r="77" spans="1:13" x14ac:dyDescent="0.25">
      <c r="A77" t="s">
        <v>122</v>
      </c>
      <c r="B77" t="s">
        <v>123</v>
      </c>
      <c r="C77" s="25">
        <v>2.6241599999999998</v>
      </c>
      <c r="D77" s="37">
        <f>$E$7</f>
        <v>0</v>
      </c>
      <c r="E77" s="25">
        <f>C77*D77</f>
        <v>0</v>
      </c>
      <c r="F77">
        <v>25</v>
      </c>
      <c r="G77" s="6">
        <v>10082647162973</v>
      </c>
      <c r="H77" s="6">
        <v>400</v>
      </c>
      <c r="I77" s="6">
        <v>20082647162970</v>
      </c>
      <c r="J77" s="6">
        <v>82647162976</v>
      </c>
      <c r="M77" s="6"/>
    </row>
    <row r="78" spans="1:13" s="11" customFormat="1" x14ac:dyDescent="0.25">
      <c r="A78" s="23" t="s">
        <v>173</v>
      </c>
      <c r="B78" s="22"/>
      <c r="C78" s="14"/>
      <c r="D78" s="13" t="s">
        <v>9</v>
      </c>
      <c r="E78" s="20"/>
      <c r="F78" s="19"/>
      <c r="G78" s="21"/>
      <c r="H78" s="21"/>
      <c r="I78" s="21"/>
      <c r="J78" s="41"/>
      <c r="L78"/>
      <c r="M78" s="6"/>
    </row>
    <row r="79" spans="1:13" x14ac:dyDescent="0.25">
      <c r="A79" t="s">
        <v>124</v>
      </c>
      <c r="B79" t="s">
        <v>125</v>
      </c>
      <c r="C79" s="25">
        <v>3.7147199999999998</v>
      </c>
      <c r="D79" s="37">
        <f t="shared" ref="D79:D90" si="12">$E$7</f>
        <v>0</v>
      </c>
      <c r="E79" s="25">
        <f t="shared" ref="E79:E90" si="13">C79*D79</f>
        <v>0</v>
      </c>
      <c r="F79">
        <v>25</v>
      </c>
      <c r="G79" s="6">
        <v>10082647162997</v>
      </c>
      <c r="H79" s="6">
        <v>300</v>
      </c>
      <c r="I79" s="6">
        <v>20082647162994</v>
      </c>
      <c r="J79" s="6">
        <v>82647162990</v>
      </c>
      <c r="M79" s="6"/>
    </row>
    <row r="80" spans="1:13" x14ac:dyDescent="0.25">
      <c r="A80" t="s">
        <v>130</v>
      </c>
      <c r="B80" t="s">
        <v>131</v>
      </c>
      <c r="C80" s="25">
        <v>3.4761599999999997</v>
      </c>
      <c r="D80" s="37">
        <f t="shared" si="12"/>
        <v>0</v>
      </c>
      <c r="E80" s="25">
        <f t="shared" si="13"/>
        <v>0</v>
      </c>
      <c r="F80">
        <v>25</v>
      </c>
      <c r="G80" s="6">
        <v>10082647163024</v>
      </c>
      <c r="H80" s="6">
        <v>300</v>
      </c>
      <c r="I80" s="6">
        <v>20082647163021</v>
      </c>
      <c r="J80" s="6">
        <v>82647163027</v>
      </c>
      <c r="M80" s="6"/>
    </row>
    <row r="81" spans="1:13" x14ac:dyDescent="0.25">
      <c r="A81" t="s">
        <v>128</v>
      </c>
      <c r="B81" t="s">
        <v>129</v>
      </c>
      <c r="C81" s="25">
        <v>4.2259199999999995</v>
      </c>
      <c r="D81" s="37">
        <f t="shared" si="12"/>
        <v>0</v>
      </c>
      <c r="E81" s="25">
        <f t="shared" si="13"/>
        <v>0</v>
      </c>
      <c r="F81">
        <v>25</v>
      </c>
      <c r="G81" s="6">
        <v>10082647163017</v>
      </c>
      <c r="H81" s="6">
        <v>250</v>
      </c>
      <c r="I81" s="6">
        <v>20082647163014</v>
      </c>
      <c r="J81" s="6">
        <v>82647163010</v>
      </c>
      <c r="M81" s="6"/>
    </row>
    <row r="82" spans="1:13" x14ac:dyDescent="0.25">
      <c r="A82" t="s">
        <v>126</v>
      </c>
      <c r="B82" t="s">
        <v>127</v>
      </c>
      <c r="C82" s="25">
        <v>3.2716799999999995</v>
      </c>
      <c r="D82" s="37">
        <f t="shared" si="12"/>
        <v>0</v>
      </c>
      <c r="E82" s="25">
        <f t="shared" si="13"/>
        <v>0</v>
      </c>
      <c r="F82">
        <v>25</v>
      </c>
      <c r="G82" s="6">
        <v>10082647163000</v>
      </c>
      <c r="H82" s="6">
        <v>250</v>
      </c>
      <c r="I82" s="6">
        <v>20082647163007</v>
      </c>
      <c r="J82" s="6">
        <v>82647163003</v>
      </c>
      <c r="M82" s="6"/>
    </row>
    <row r="83" spans="1:13" x14ac:dyDescent="0.25">
      <c r="A83" t="s">
        <v>132</v>
      </c>
      <c r="B83" t="s">
        <v>133</v>
      </c>
      <c r="C83" s="25">
        <v>6.8273599999999988</v>
      </c>
      <c r="D83" s="37">
        <f t="shared" si="12"/>
        <v>0</v>
      </c>
      <c r="E83" s="25">
        <f t="shared" si="13"/>
        <v>0</v>
      </c>
      <c r="F83">
        <v>15</v>
      </c>
      <c r="G83" s="6">
        <v>10082647163031</v>
      </c>
      <c r="H83" s="6">
        <v>120</v>
      </c>
      <c r="I83" s="6">
        <v>20082647163038</v>
      </c>
      <c r="J83" s="6">
        <v>82647163034</v>
      </c>
      <c r="M83" s="6"/>
    </row>
    <row r="84" spans="1:13" x14ac:dyDescent="0.25">
      <c r="A84" t="s">
        <v>134</v>
      </c>
      <c r="B84" t="s">
        <v>135</v>
      </c>
      <c r="C84" s="25">
        <v>6.6569599999999998</v>
      </c>
      <c r="D84" s="37">
        <f t="shared" si="12"/>
        <v>0</v>
      </c>
      <c r="E84" s="25">
        <f t="shared" si="13"/>
        <v>0</v>
      </c>
      <c r="F84">
        <v>15</v>
      </c>
      <c r="G84" s="6">
        <v>10082647163048</v>
      </c>
      <c r="H84" s="6">
        <v>120</v>
      </c>
      <c r="I84" s="6">
        <v>20082647163045</v>
      </c>
      <c r="J84" s="6">
        <v>82647163041</v>
      </c>
      <c r="M84" s="6"/>
    </row>
    <row r="85" spans="1:13" x14ac:dyDescent="0.25">
      <c r="A85" t="s">
        <v>136</v>
      </c>
      <c r="B85" t="s">
        <v>137</v>
      </c>
      <c r="C85" s="25">
        <v>7.1681599999999985</v>
      </c>
      <c r="D85" s="37">
        <f t="shared" si="12"/>
        <v>0</v>
      </c>
      <c r="E85" s="25">
        <f t="shared" si="13"/>
        <v>0</v>
      </c>
      <c r="F85">
        <v>15</v>
      </c>
      <c r="G85" s="6">
        <v>10082647163055</v>
      </c>
      <c r="H85" s="6">
        <v>120</v>
      </c>
      <c r="I85" s="6">
        <v>20082647163052</v>
      </c>
      <c r="J85" s="6">
        <v>82647163058</v>
      </c>
      <c r="M85" s="6"/>
    </row>
    <row r="86" spans="1:13" x14ac:dyDescent="0.25">
      <c r="A86" t="s">
        <v>138</v>
      </c>
      <c r="B86" t="s">
        <v>139</v>
      </c>
      <c r="C86" s="25">
        <v>6.9977599999999995</v>
      </c>
      <c r="D86" s="37">
        <f t="shared" si="12"/>
        <v>0</v>
      </c>
      <c r="E86" s="25">
        <f t="shared" si="13"/>
        <v>0</v>
      </c>
      <c r="F86">
        <v>15</v>
      </c>
      <c r="G86" s="6">
        <v>10082647163062</v>
      </c>
      <c r="H86" s="6">
        <v>120</v>
      </c>
      <c r="I86" s="6">
        <v>20082647163069</v>
      </c>
      <c r="J86" s="6">
        <v>82647163065</v>
      </c>
      <c r="M86" s="6"/>
    </row>
    <row r="87" spans="1:13" x14ac:dyDescent="0.25">
      <c r="A87" t="s">
        <v>140</v>
      </c>
      <c r="B87" t="s">
        <v>141</v>
      </c>
      <c r="C87" s="25">
        <v>6.7819199999999995</v>
      </c>
      <c r="D87" s="37">
        <f t="shared" si="12"/>
        <v>0</v>
      </c>
      <c r="E87" s="25">
        <f t="shared" si="13"/>
        <v>0</v>
      </c>
      <c r="F87">
        <v>15</v>
      </c>
      <c r="G87" s="6">
        <v>10082647163079</v>
      </c>
      <c r="H87" s="6">
        <v>120</v>
      </c>
      <c r="I87" s="6">
        <v>20082647163076</v>
      </c>
      <c r="J87" s="6">
        <v>82647163072</v>
      </c>
      <c r="M87" s="6"/>
    </row>
    <row r="88" spans="1:13" x14ac:dyDescent="0.25">
      <c r="A88" t="s">
        <v>142</v>
      </c>
      <c r="B88" t="s">
        <v>143</v>
      </c>
      <c r="C88" s="25">
        <v>7.4407999999999994</v>
      </c>
      <c r="D88" s="37">
        <f t="shared" si="12"/>
        <v>0</v>
      </c>
      <c r="E88" s="25">
        <f t="shared" si="13"/>
        <v>0</v>
      </c>
      <c r="F88">
        <v>15</v>
      </c>
      <c r="G88" s="6">
        <v>10082647163086</v>
      </c>
      <c r="H88" s="6">
        <v>120</v>
      </c>
      <c r="I88" s="6">
        <v>20082647163083</v>
      </c>
      <c r="J88" s="6">
        <v>82647163089</v>
      </c>
      <c r="M88" s="6"/>
    </row>
    <row r="89" spans="1:13" x14ac:dyDescent="0.25">
      <c r="A89" t="s">
        <v>144</v>
      </c>
      <c r="B89" t="s">
        <v>145</v>
      </c>
      <c r="C89" s="25">
        <v>7.4407999999999994</v>
      </c>
      <c r="D89" s="37">
        <f t="shared" si="12"/>
        <v>0</v>
      </c>
      <c r="E89" s="25">
        <f t="shared" si="13"/>
        <v>0</v>
      </c>
      <c r="F89">
        <v>15</v>
      </c>
      <c r="G89" s="6">
        <v>10082647163093</v>
      </c>
      <c r="H89" s="6">
        <v>120</v>
      </c>
      <c r="I89" s="6">
        <v>20082647163090</v>
      </c>
      <c r="J89" s="6">
        <v>82647163096</v>
      </c>
      <c r="M89" s="6"/>
    </row>
    <row r="90" spans="1:13" x14ac:dyDescent="0.25">
      <c r="A90" t="s">
        <v>146</v>
      </c>
      <c r="B90" t="s">
        <v>147</v>
      </c>
      <c r="C90" s="25">
        <v>7.0204799999999992</v>
      </c>
      <c r="D90" s="37">
        <f t="shared" si="12"/>
        <v>0</v>
      </c>
      <c r="E90" s="25">
        <f t="shared" si="13"/>
        <v>0</v>
      </c>
      <c r="F90">
        <v>15</v>
      </c>
      <c r="G90" s="6">
        <v>10082647163109</v>
      </c>
      <c r="H90" s="6">
        <v>120</v>
      </c>
      <c r="I90" s="6">
        <v>20082647163106</v>
      </c>
      <c r="J90" s="6">
        <v>82647163102</v>
      </c>
      <c r="M90" s="6"/>
    </row>
    <row r="91" spans="1:13" s="11" customFormat="1" x14ac:dyDescent="0.25">
      <c r="A91" s="23" t="s">
        <v>160</v>
      </c>
      <c r="B91" s="22"/>
      <c r="C91" s="14"/>
      <c r="D91" s="13" t="s">
        <v>9</v>
      </c>
      <c r="E91" s="20"/>
      <c r="F91" s="19"/>
      <c r="G91" s="21"/>
      <c r="H91" s="21"/>
      <c r="I91" s="21"/>
      <c r="J91" s="41"/>
      <c r="L91"/>
      <c r="M91" s="6"/>
    </row>
    <row r="92" spans="1:13" x14ac:dyDescent="0.25">
      <c r="A92" t="s">
        <v>163</v>
      </c>
      <c r="B92" t="s">
        <v>164</v>
      </c>
      <c r="C92" s="25">
        <v>2.4310399999999999</v>
      </c>
      <c r="D92" s="37">
        <f t="shared" ref="D92:D98" si="14">$E$7</f>
        <v>0</v>
      </c>
      <c r="E92" s="25">
        <f t="shared" ref="E92:E98" si="15">C92*D92</f>
        <v>0</v>
      </c>
      <c r="F92">
        <v>50</v>
      </c>
      <c r="G92" s="6">
        <v>10082647163116</v>
      </c>
      <c r="H92" s="6">
        <v>500</v>
      </c>
      <c r="I92" s="6">
        <v>20082647163113</v>
      </c>
      <c r="J92" s="6">
        <v>82647163119</v>
      </c>
      <c r="M92" s="6"/>
    </row>
    <row r="93" spans="1:13" x14ac:dyDescent="0.25">
      <c r="A93" t="s">
        <v>165</v>
      </c>
      <c r="B93" t="s">
        <v>166</v>
      </c>
      <c r="C93" s="25">
        <v>2.26064</v>
      </c>
      <c r="D93" s="37">
        <f t="shared" si="14"/>
        <v>0</v>
      </c>
      <c r="E93" s="25">
        <f t="shared" si="15"/>
        <v>0</v>
      </c>
      <c r="F93">
        <v>25</v>
      </c>
      <c r="G93" s="6">
        <v>10082647163123</v>
      </c>
      <c r="H93" s="6">
        <v>500</v>
      </c>
      <c r="I93" s="6">
        <v>20082647163120</v>
      </c>
      <c r="J93" s="6">
        <v>82647163126</v>
      </c>
      <c r="M93" s="6"/>
    </row>
    <row r="94" spans="1:13" x14ac:dyDescent="0.25">
      <c r="A94" t="s">
        <v>167</v>
      </c>
      <c r="B94" t="s">
        <v>168</v>
      </c>
      <c r="C94" s="25">
        <v>3.5783999999999994</v>
      </c>
      <c r="D94" s="37">
        <f t="shared" si="14"/>
        <v>0</v>
      </c>
      <c r="E94" s="25">
        <f t="shared" si="15"/>
        <v>0</v>
      </c>
      <c r="F94">
        <v>25</v>
      </c>
      <c r="G94" s="6">
        <v>10082647163130</v>
      </c>
      <c r="H94" s="6">
        <v>250</v>
      </c>
      <c r="I94" s="6">
        <v>20082647163137</v>
      </c>
      <c r="J94" s="6">
        <v>82647163133</v>
      </c>
      <c r="M94" s="6"/>
    </row>
    <row r="95" spans="1:13" x14ac:dyDescent="0.25">
      <c r="A95" t="s">
        <v>169</v>
      </c>
      <c r="B95" t="s">
        <v>170</v>
      </c>
      <c r="C95" s="25">
        <v>7.2249599999999994</v>
      </c>
      <c r="D95" s="37">
        <f t="shared" si="14"/>
        <v>0</v>
      </c>
      <c r="E95" s="25">
        <f t="shared" si="15"/>
        <v>0</v>
      </c>
      <c r="F95">
        <v>10</v>
      </c>
      <c r="G95" s="6">
        <v>10082647163147</v>
      </c>
      <c r="H95" s="6">
        <v>120</v>
      </c>
      <c r="I95" s="6">
        <v>20082647163144</v>
      </c>
      <c r="J95" s="6">
        <v>82647163140</v>
      </c>
      <c r="M95" s="6"/>
    </row>
    <row r="96" spans="1:13" x14ac:dyDescent="0.25">
      <c r="A96" t="s">
        <v>171</v>
      </c>
      <c r="B96" t="s">
        <v>172</v>
      </c>
      <c r="C96" s="25">
        <v>4.3281599999999996</v>
      </c>
      <c r="D96" s="37">
        <f t="shared" si="14"/>
        <v>0</v>
      </c>
      <c r="E96" s="25">
        <f t="shared" si="15"/>
        <v>0</v>
      </c>
      <c r="F96">
        <v>25</v>
      </c>
      <c r="G96" s="6">
        <v>10082647163154</v>
      </c>
      <c r="H96" s="6">
        <v>300</v>
      </c>
      <c r="I96" s="6">
        <v>20082647163151</v>
      </c>
      <c r="J96" s="6">
        <v>82647163157</v>
      </c>
      <c r="M96" s="6"/>
    </row>
    <row r="97" spans="1:13" x14ac:dyDescent="0.25">
      <c r="A97" s="43" t="s">
        <v>192</v>
      </c>
      <c r="B97" t="s">
        <v>196</v>
      </c>
      <c r="C97" s="25">
        <v>6.1</v>
      </c>
      <c r="D97" s="37">
        <f t="shared" si="14"/>
        <v>0</v>
      </c>
      <c r="E97" s="25">
        <f t="shared" si="15"/>
        <v>0</v>
      </c>
      <c r="F97">
        <v>10</v>
      </c>
      <c r="G97" s="42">
        <v>10082647220734</v>
      </c>
      <c r="H97" s="42">
        <v>150</v>
      </c>
      <c r="I97" s="42">
        <v>20082647220731</v>
      </c>
      <c r="J97" s="42">
        <v>82647220737</v>
      </c>
      <c r="M97" s="6"/>
    </row>
    <row r="98" spans="1:13" x14ac:dyDescent="0.25">
      <c r="A98" s="43" t="s">
        <v>193</v>
      </c>
      <c r="B98" t="s">
        <v>197</v>
      </c>
      <c r="C98" s="25">
        <v>7.93</v>
      </c>
      <c r="D98" s="37">
        <f t="shared" si="14"/>
        <v>0</v>
      </c>
      <c r="E98" s="25">
        <f t="shared" si="15"/>
        <v>0</v>
      </c>
      <c r="F98">
        <v>10</v>
      </c>
      <c r="G98" s="42">
        <v>10082647220741</v>
      </c>
      <c r="H98" s="42">
        <v>150</v>
      </c>
      <c r="I98" s="42">
        <v>20082647220748</v>
      </c>
      <c r="J98" s="42">
        <v>82647220744</v>
      </c>
      <c r="M98" s="6"/>
    </row>
    <row r="99" spans="1:13" x14ac:dyDescent="0.25">
      <c r="A99" s="23" t="s">
        <v>176</v>
      </c>
      <c r="M99" s="6"/>
    </row>
    <row r="100" spans="1:13" x14ac:dyDescent="0.25">
      <c r="A100" t="s">
        <v>177</v>
      </c>
      <c r="B100" t="s">
        <v>178</v>
      </c>
      <c r="C100" s="25">
        <v>0.623</v>
      </c>
      <c r="D100" s="37">
        <f>$E$7</f>
        <v>0</v>
      </c>
      <c r="E100" s="25">
        <f>C100*D100</f>
        <v>0</v>
      </c>
      <c r="F100">
        <v>100</v>
      </c>
      <c r="G100" s="6">
        <v>10082647062181</v>
      </c>
      <c r="H100" s="6">
        <v>4000</v>
      </c>
      <c r="I100" s="6">
        <v>20082647062188</v>
      </c>
      <c r="J100" s="6">
        <v>82647062184</v>
      </c>
      <c r="M100" s="6"/>
    </row>
    <row r="101" spans="1:13" x14ac:dyDescent="0.25">
      <c r="A101" t="s">
        <v>179</v>
      </c>
      <c r="B101" t="s">
        <v>180</v>
      </c>
      <c r="C101" s="25">
        <v>0.437</v>
      </c>
      <c r="D101" s="37">
        <f>$E$7</f>
        <v>0</v>
      </c>
      <c r="E101" s="25">
        <f>C101*D101</f>
        <v>0</v>
      </c>
      <c r="F101">
        <v>100</v>
      </c>
      <c r="G101" s="6">
        <v>10082647062198</v>
      </c>
      <c r="H101" s="6">
        <v>2000</v>
      </c>
      <c r="I101" s="6">
        <v>20082647062195</v>
      </c>
      <c r="J101" s="6">
        <v>82647062191</v>
      </c>
      <c r="M101" s="6"/>
    </row>
    <row r="102" spans="1:13" x14ac:dyDescent="0.25">
      <c r="A102" t="s">
        <v>181</v>
      </c>
      <c r="B102" t="s">
        <v>182</v>
      </c>
      <c r="C102" s="25">
        <v>0.65500000000000003</v>
      </c>
      <c r="D102" s="37">
        <f>$E$7</f>
        <v>0</v>
      </c>
      <c r="E102" s="25">
        <f>C102*D102</f>
        <v>0</v>
      </c>
      <c r="F102">
        <v>50</v>
      </c>
      <c r="G102" s="6">
        <v>10082647062297</v>
      </c>
      <c r="H102" s="6">
        <v>2000</v>
      </c>
      <c r="I102" s="6">
        <v>20082647062294</v>
      </c>
      <c r="J102" s="6">
        <v>82647062290</v>
      </c>
      <c r="M102" s="6"/>
    </row>
    <row r="103" spans="1:13" x14ac:dyDescent="0.25">
      <c r="A103" t="s">
        <v>183</v>
      </c>
      <c r="B103" t="s">
        <v>184</v>
      </c>
      <c r="C103" s="25">
        <v>0.95599999999999996</v>
      </c>
      <c r="D103" s="37">
        <f>$E$7</f>
        <v>0</v>
      </c>
      <c r="E103" s="25">
        <f>C103*D103</f>
        <v>0</v>
      </c>
      <c r="F103">
        <v>50</v>
      </c>
      <c r="G103" s="6">
        <v>10082647062310</v>
      </c>
      <c r="H103" s="6">
        <v>1300</v>
      </c>
      <c r="I103" s="6">
        <v>20082647062317</v>
      </c>
      <c r="J103" s="6">
        <v>82647062313</v>
      </c>
      <c r="M103" s="6"/>
    </row>
    <row r="104" spans="1:13" x14ac:dyDescent="0.25">
      <c r="A104" t="s">
        <v>185</v>
      </c>
      <c r="B104" t="s">
        <v>186</v>
      </c>
      <c r="C104" s="25">
        <v>1.056</v>
      </c>
      <c r="D104" s="37">
        <f>$E$7</f>
        <v>0</v>
      </c>
      <c r="E104" s="25">
        <f>C104*D104</f>
        <v>0</v>
      </c>
      <c r="F104">
        <v>50</v>
      </c>
      <c r="G104" s="6">
        <v>10082647062280</v>
      </c>
      <c r="H104" s="6">
        <v>2500</v>
      </c>
      <c r="I104" s="6">
        <v>20082647062287</v>
      </c>
      <c r="J104" s="6">
        <v>82647062283</v>
      </c>
      <c r="M104" s="6"/>
    </row>
    <row r="105" spans="1:13" x14ac:dyDescent="0.25">
      <c r="M105" s="6"/>
    </row>
    <row r="106" spans="1:13" x14ac:dyDescent="0.25">
      <c r="M106" s="6"/>
    </row>
    <row r="107" spans="1:13" x14ac:dyDescent="0.25">
      <c r="M107" s="6"/>
    </row>
    <row r="108" spans="1:13" x14ac:dyDescent="0.25">
      <c r="M108" s="6"/>
    </row>
    <row r="109" spans="1:13" x14ac:dyDescent="0.25">
      <c r="M109" s="6"/>
    </row>
    <row r="110" spans="1:13" x14ac:dyDescent="0.25">
      <c r="M110" s="6"/>
    </row>
    <row r="111" spans="1:13" x14ac:dyDescent="0.25">
      <c r="M111" s="6"/>
    </row>
    <row r="112" spans="1:13" x14ac:dyDescent="0.25">
      <c r="M112" s="6"/>
    </row>
    <row r="113" spans="13:13" x14ac:dyDescent="0.25">
      <c r="M113" s="6"/>
    </row>
    <row r="114" spans="13:13" x14ac:dyDescent="0.25">
      <c r="M114" s="6"/>
    </row>
    <row r="115" spans="13:13" x14ac:dyDescent="0.25">
      <c r="M115" s="6"/>
    </row>
    <row r="116" spans="13:13" x14ac:dyDescent="0.25">
      <c r="M116" s="6"/>
    </row>
    <row r="117" spans="13:13" x14ac:dyDescent="0.25">
      <c r="M117" s="6"/>
    </row>
    <row r="118" spans="13:13" x14ac:dyDescent="0.25">
      <c r="M118" s="6"/>
    </row>
    <row r="119" spans="13:13" x14ac:dyDescent="0.25">
      <c r="M119" s="6"/>
    </row>
    <row r="120" spans="13:13" x14ac:dyDescent="0.25">
      <c r="M120" s="6"/>
    </row>
    <row r="121" spans="13:13" x14ac:dyDescent="0.25">
      <c r="M121" s="6"/>
    </row>
    <row r="122" spans="13:13" x14ac:dyDescent="0.25">
      <c r="M122" s="6"/>
    </row>
    <row r="123" spans="13:13" x14ac:dyDescent="0.25">
      <c r="M123" s="6"/>
    </row>
    <row r="124" spans="13:13" x14ac:dyDescent="0.25">
      <c r="M124" s="6"/>
    </row>
    <row r="125" spans="13:13" x14ac:dyDescent="0.25">
      <c r="M125" s="6"/>
    </row>
    <row r="126" spans="13:13" x14ac:dyDescent="0.25">
      <c r="M126" s="6"/>
    </row>
    <row r="127" spans="13:13" x14ac:dyDescent="0.25">
      <c r="M127" s="6"/>
    </row>
    <row r="128" spans="13:13" x14ac:dyDescent="0.25">
      <c r="M128" s="6"/>
    </row>
    <row r="129" spans="13:13" x14ac:dyDescent="0.25">
      <c r="M129" s="6"/>
    </row>
    <row r="130" spans="13:13" x14ac:dyDescent="0.25">
      <c r="M130" s="6"/>
    </row>
    <row r="131" spans="13:13" x14ac:dyDescent="0.25">
      <c r="M131" s="6"/>
    </row>
    <row r="132" spans="13:13" x14ac:dyDescent="0.25">
      <c r="M132" s="6"/>
    </row>
    <row r="133" spans="13:13" x14ac:dyDescent="0.25">
      <c r="M133" s="6"/>
    </row>
  </sheetData>
  <printOptions gridLines="1"/>
  <pageMargins left="0.7" right="0.7" top="0.75" bottom="0.75" header="0.3" footer="0.3"/>
  <pageSetup scale="61" fitToHeight="0" orientation="landscape" r:id="rId1"/>
  <headerFooter alignWithMargins="0">
    <oddHeader>&amp;C Matco-Norca
Lead Free Pex Fittings Price List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PEX LF</vt:lpstr>
      <vt:lpstr>'PEX LF'!_5217524_58247</vt:lpstr>
      <vt:lpstr>'PEX LF'!Print_Titles</vt:lpstr>
    </vt:vector>
  </TitlesOfParts>
  <Company>matco-norcs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Eugene</cp:lastModifiedBy>
  <cp:lastPrinted>2019-05-20T20:06:13Z</cp:lastPrinted>
  <dcterms:created xsi:type="dcterms:W3CDTF">2010-12-07T21:14:30Z</dcterms:created>
  <dcterms:modified xsi:type="dcterms:W3CDTF">2020-07-24T18:59:22Z</dcterms:modified>
</cp:coreProperties>
</file>